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ilby Website\"/>
    </mc:Choice>
  </mc:AlternateContent>
  <xr:revisionPtr revIDLastSave="0" documentId="8_{0A75B984-E3E9-45EF-98BD-3F96BFE65C7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ccounts" sheetId="1" r:id="rId1"/>
    <sheet name="Expenditure" sheetId="2" r:id="rId2"/>
    <sheet name="Receip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7" i="2" l="1"/>
  <c r="AC48" i="2"/>
  <c r="AC49" i="2"/>
  <c r="AC50" i="2"/>
  <c r="AC51" i="2"/>
  <c r="AC52" i="2"/>
  <c r="AC53" i="2"/>
  <c r="AC54" i="2"/>
  <c r="AC55" i="2"/>
  <c r="F107" i="1"/>
  <c r="F91" i="1" l="1"/>
  <c r="E17" i="3" l="1"/>
  <c r="D57" i="2"/>
  <c r="G57" i="2"/>
  <c r="H57" i="2"/>
  <c r="J57" i="2"/>
  <c r="K57" i="2"/>
  <c r="M57" i="2"/>
  <c r="N57" i="2"/>
  <c r="O57" i="2"/>
  <c r="P57" i="2"/>
  <c r="Q57" i="2"/>
  <c r="R57" i="2"/>
  <c r="T57" i="2"/>
  <c r="U57" i="2"/>
  <c r="W57" i="2"/>
  <c r="X57" i="2"/>
  <c r="Y57" i="2"/>
  <c r="Z57" i="2"/>
  <c r="AA57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F44" i="1" l="1"/>
  <c r="F48" i="1" l="1"/>
  <c r="F34" i="1" l="1"/>
  <c r="F12" i="1"/>
  <c r="D17" i="3"/>
  <c r="B17" i="3"/>
  <c r="G17" i="3"/>
  <c r="G12" i="1"/>
  <c r="A34" i="1" l="1"/>
  <c r="A12" i="1"/>
  <c r="H34" i="1" l="1"/>
  <c r="F17" i="3" l="1"/>
  <c r="J17" i="3"/>
  <c r="K17" i="3" l="1"/>
</calcChain>
</file>

<file path=xl/sharedStrings.xml><?xml version="1.0" encoding="utf-8"?>
<sst xmlns="http://schemas.openxmlformats.org/spreadsheetml/2006/main" count="258" uniqueCount="136">
  <si>
    <t>WILBY PARISH COUNCIL</t>
  </si>
  <si>
    <t>to</t>
  </si>
  <si>
    <t xml:space="preserve">Agreed </t>
  </si>
  <si>
    <t>Budget</t>
  </si>
  <si>
    <t>Remaining</t>
  </si>
  <si>
    <t>Precept</t>
  </si>
  <si>
    <t>Interest</t>
  </si>
  <si>
    <t>Donations</t>
  </si>
  <si>
    <t>Grants</t>
  </si>
  <si>
    <t>Transfers</t>
  </si>
  <si>
    <t>Miscellaneous</t>
  </si>
  <si>
    <t>VAT Reclaimed</t>
  </si>
  <si>
    <t>Expenditure</t>
  </si>
  <si>
    <t>Audit Fee</t>
  </si>
  <si>
    <t>Chairman's Allowance</t>
  </si>
  <si>
    <t>Expenses</t>
  </si>
  <si>
    <t>Elections</t>
  </si>
  <si>
    <t>Hall Hire</t>
  </si>
  <si>
    <t>Insurance</t>
  </si>
  <si>
    <t>Postage</t>
  </si>
  <si>
    <t>S137 Payments</t>
  </si>
  <si>
    <t>Salaries</t>
  </si>
  <si>
    <t>Stationery</t>
  </si>
  <si>
    <t>Subscriptions</t>
  </si>
  <si>
    <t>Training</t>
  </si>
  <si>
    <t>VAT on payments</t>
  </si>
  <si>
    <t>Village Mtce</t>
  </si>
  <si>
    <t>Total Receipts</t>
  </si>
  <si>
    <t>Less Expenditure</t>
  </si>
  <si>
    <t>Current</t>
  </si>
  <si>
    <t>Savings</t>
  </si>
  <si>
    <t xml:space="preserve">     </t>
  </si>
  <si>
    <t>Doc</t>
  </si>
  <si>
    <t>Cheque Date</t>
  </si>
  <si>
    <t>Cheque No</t>
  </si>
  <si>
    <t>Bank</t>
  </si>
  <si>
    <t>Payee</t>
  </si>
  <si>
    <t>cheque</t>
  </si>
  <si>
    <t xml:space="preserve">Clerks </t>
  </si>
  <si>
    <t>Wilby</t>
  </si>
  <si>
    <t>Maintenance</t>
  </si>
  <si>
    <t>Audit</t>
  </si>
  <si>
    <t>Chair</t>
  </si>
  <si>
    <t>VAT</t>
  </si>
  <si>
    <t>Number</t>
  </si>
  <si>
    <t>Date</t>
  </si>
  <si>
    <t>No</t>
  </si>
  <si>
    <t>Amount</t>
  </si>
  <si>
    <t>cleared</t>
  </si>
  <si>
    <t>Salary</t>
  </si>
  <si>
    <t>Hall</t>
  </si>
  <si>
    <t>ing</t>
  </si>
  <si>
    <t>Allownce</t>
  </si>
  <si>
    <t>Defibrillator</t>
  </si>
  <si>
    <t>Parish News</t>
  </si>
  <si>
    <t>Date banked</t>
  </si>
  <si>
    <t>Source</t>
  </si>
  <si>
    <t>Bursary</t>
  </si>
  <si>
    <t>GENERAL</t>
  </si>
  <si>
    <t>Repaid</t>
  </si>
  <si>
    <t>INCOME</t>
  </si>
  <si>
    <t>Village</t>
  </si>
  <si>
    <t xml:space="preserve">Income </t>
  </si>
  <si>
    <t>O/S cheques</t>
  </si>
  <si>
    <t>O/S credits</t>
  </si>
  <si>
    <t>INCOME - APRIL 2017-2018</t>
  </si>
  <si>
    <t>SID</t>
  </si>
  <si>
    <t>N Plan</t>
  </si>
  <si>
    <t>S137</t>
  </si>
  <si>
    <t>Neighbourhood Plan</t>
  </si>
  <si>
    <t>Total</t>
  </si>
  <si>
    <t>***</t>
  </si>
  <si>
    <t>Accounts prepared by RFO Julie Collett</t>
  </si>
  <si>
    <t>JulieCollett</t>
  </si>
  <si>
    <t>2017/2018</t>
  </si>
  <si>
    <t>B/F from I/4/2018</t>
  </si>
  <si>
    <t>EXPENDITURE APRIL2018-MARCH 2019</t>
  </si>
  <si>
    <t>CIL</t>
  </si>
  <si>
    <t>MSDC</t>
  </si>
  <si>
    <t>SuffolkBiz</t>
  </si>
  <si>
    <t xml:space="preserve"> </t>
  </si>
  <si>
    <t>SALC</t>
  </si>
  <si>
    <t>J Collett</t>
  </si>
  <si>
    <t>Laptop</t>
  </si>
  <si>
    <t>Wilby Hall</t>
  </si>
  <si>
    <t>x</t>
  </si>
  <si>
    <t>NOS</t>
  </si>
  <si>
    <t>CHT</t>
  </si>
  <si>
    <t>CAS</t>
  </si>
  <si>
    <t>R Cross</t>
  </si>
  <si>
    <t>FINANCIAL STATEMENT OF ACCOUNTS FROM  1st APRIL 2018 to 1st MARCH 2019</t>
  </si>
  <si>
    <t>Balance as at 1 April 2018</t>
  </si>
  <si>
    <t>General Contingency</t>
  </si>
  <si>
    <t>Bartlett</t>
  </si>
  <si>
    <t>K Collins</t>
  </si>
  <si>
    <t>DataTech</t>
  </si>
  <si>
    <t>Grant</t>
  </si>
  <si>
    <t>Income</t>
  </si>
  <si>
    <t>J Jaquest</t>
  </si>
  <si>
    <t>Groundworks</t>
  </si>
  <si>
    <t>CIL Funds</t>
  </si>
  <si>
    <t>RIX Funds</t>
  </si>
  <si>
    <t>RIX</t>
  </si>
  <si>
    <t>Bettaprint</t>
  </si>
  <si>
    <t>Compass Point</t>
  </si>
  <si>
    <t>S Banks</t>
  </si>
  <si>
    <t>St Marys</t>
  </si>
  <si>
    <t>CAB</t>
  </si>
  <si>
    <t>EAAA</t>
  </si>
  <si>
    <t>Eye Vol Centre</t>
  </si>
  <si>
    <t>SARS</t>
  </si>
  <si>
    <t>S9</t>
  </si>
  <si>
    <t>ICO</t>
  </si>
  <si>
    <t>Heelis &amp; Lodge</t>
  </si>
  <si>
    <t>CopyDiss</t>
  </si>
  <si>
    <t>J Bisshopp</t>
  </si>
  <si>
    <t>Wilby Village Hall</t>
  </si>
  <si>
    <t>Footpath</t>
  </si>
  <si>
    <t>Map</t>
  </si>
  <si>
    <t>FP Map</t>
  </si>
  <si>
    <t>NP Balance available</t>
  </si>
  <si>
    <t>Locality Grant - Footpath Map</t>
  </si>
  <si>
    <t>NP</t>
  </si>
  <si>
    <t>Rix</t>
  </si>
  <si>
    <t>CIL Balance Available</t>
  </si>
  <si>
    <t xml:space="preserve">Reserve Accounts </t>
  </si>
  <si>
    <t>RIX Balance Available</t>
  </si>
  <si>
    <t>Locality Grant Bal Available</t>
  </si>
  <si>
    <t>TFR</t>
  </si>
  <si>
    <t>Rix Funds</t>
  </si>
  <si>
    <t>Unreserved Funds</t>
  </si>
  <si>
    <t>Reserved Funds</t>
  </si>
  <si>
    <t>Sub Total</t>
  </si>
  <si>
    <t>TOTAL FUNDS IN THE ACCOUNT</t>
  </si>
  <si>
    <t>***Earmarked Reserves in Savings Account</t>
  </si>
  <si>
    <t>S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</si>
</sst>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2" fillId="0" borderId="0" xfId="0" applyFont="1"/>
    <xf numFmtId="0" fontId="2" fillId="4" borderId="0" xfId="0" applyFont="1" applyFill="1"/>
    <xf numFmtId="14" fontId="2" fillId="0" borderId="0" xfId="0" applyNumberFormat="1" applyFont="1"/>
    <xf numFmtId="0" fontId="3" fillId="0" borderId="0" xfId="0" applyFont="1"/>
    <xf numFmtId="8" fontId="3" fillId="0" borderId="0" xfId="0" applyNumberFormat="1" applyFont="1"/>
    <xf numFmtId="164" fontId="3" fillId="0" borderId="0" xfId="0" applyNumberFormat="1" applyFont="1"/>
    <xf numFmtId="0" fontId="2" fillId="2" borderId="0" xfId="0" applyFont="1" applyFill="1"/>
    <xf numFmtId="0" fontId="2" fillId="5" borderId="0" xfId="0" applyFont="1" applyFill="1"/>
    <xf numFmtId="164" fontId="1" fillId="0" borderId="3" xfId="0" applyNumberFormat="1" applyFont="1" applyBorder="1"/>
    <xf numFmtId="164" fontId="1" fillId="2" borderId="0" xfId="0" applyNumberFormat="1" applyFont="1" applyFill="1"/>
    <xf numFmtId="0" fontId="1" fillId="0" borderId="0" xfId="0" applyFont="1"/>
    <xf numFmtId="0" fontId="4" fillId="0" borderId="0" xfId="0" applyFont="1"/>
    <xf numFmtId="0" fontId="0" fillId="4" borderId="0" xfId="0" applyFill="1"/>
    <xf numFmtId="0" fontId="0" fillId="2" borderId="0" xfId="0" applyFill="1"/>
    <xf numFmtId="0" fontId="1" fillId="0" borderId="3" xfId="0" applyFont="1" applyBorder="1"/>
    <xf numFmtId="0" fontId="2" fillId="0" borderId="4" xfId="0" applyFont="1" applyBorder="1"/>
    <xf numFmtId="0" fontId="5" fillId="0" borderId="0" xfId="0" applyFont="1"/>
    <xf numFmtId="0" fontId="1" fillId="0" borderId="4" xfId="0" applyFont="1" applyBorder="1"/>
    <xf numFmtId="0" fontId="1" fillId="0" borderId="5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3"/>
  <sheetViews>
    <sheetView tabSelected="1" topLeftCell="A84" workbookViewId="0">
      <selection activeCell="K88" sqref="K88"/>
    </sheetView>
  </sheetViews>
  <sheetFormatPr defaultColWidth="9.140625" defaultRowHeight="15" x14ac:dyDescent="0.25"/>
  <cols>
    <col min="1" max="4" width="9.140625" style="6"/>
    <col min="5" max="5" width="10.7109375" style="6" bestFit="1" customWidth="1"/>
    <col min="6" max="6" width="11.7109375" style="6" customWidth="1"/>
    <col min="7" max="7" width="10.7109375" style="6" bestFit="1" customWidth="1"/>
    <col min="8" max="16384" width="9.140625" style="6"/>
  </cols>
  <sheetData>
    <row r="1" spans="1:9" x14ac:dyDescent="0.25">
      <c r="B1" s="7"/>
      <c r="C1" s="7"/>
      <c r="D1" s="7" t="s">
        <v>0</v>
      </c>
      <c r="E1" s="7"/>
      <c r="F1" s="7"/>
      <c r="G1" s="7"/>
      <c r="H1" s="7"/>
      <c r="I1" s="13"/>
    </row>
    <row r="2" spans="1:9" x14ac:dyDescent="0.25">
      <c r="B2" s="18" t="s">
        <v>90</v>
      </c>
      <c r="C2" s="7"/>
      <c r="D2" s="7"/>
      <c r="E2" s="7"/>
      <c r="F2" s="7"/>
      <c r="G2" s="7"/>
      <c r="H2" s="7"/>
      <c r="I2" s="13"/>
    </row>
    <row r="3" spans="1:9" x14ac:dyDescent="0.25">
      <c r="C3" t="s">
        <v>75</v>
      </c>
      <c r="E3" s="6" t="s">
        <v>1</v>
      </c>
      <c r="F3" s="8">
        <v>43555</v>
      </c>
      <c r="G3" s="6" t="s">
        <v>2</v>
      </c>
      <c r="H3" s="6" t="s">
        <v>3</v>
      </c>
    </row>
    <row r="4" spans="1:9" x14ac:dyDescent="0.25">
      <c r="A4" t="s">
        <v>74</v>
      </c>
      <c r="B4" s="9" t="s">
        <v>62</v>
      </c>
      <c r="G4" s="6" t="s">
        <v>3</v>
      </c>
      <c r="H4" s="6" t="s">
        <v>4</v>
      </c>
    </row>
    <row r="5" spans="1:9" x14ac:dyDescent="0.25">
      <c r="A5" s="6">
        <v>3500</v>
      </c>
      <c r="C5" s="6" t="s">
        <v>5</v>
      </c>
      <c r="F5" s="6">
        <v>4205</v>
      </c>
      <c r="G5" s="6">
        <v>4205</v>
      </c>
      <c r="H5" s="6">
        <v>0</v>
      </c>
    </row>
    <row r="6" spans="1:9" x14ac:dyDescent="0.25">
      <c r="A6" s="6">
        <v>2.17</v>
      </c>
      <c r="C6" s="6" t="s">
        <v>6</v>
      </c>
      <c r="F6" s="6">
        <v>14.09</v>
      </c>
      <c r="G6" s="6">
        <v>4</v>
      </c>
      <c r="H6" s="6">
        <v>0</v>
      </c>
    </row>
    <row r="7" spans="1:9" x14ac:dyDescent="0.25">
      <c r="C7" s="6" t="s">
        <v>7</v>
      </c>
      <c r="G7" s="6">
        <v>0</v>
      </c>
    </row>
    <row r="8" spans="1:9" x14ac:dyDescent="0.25">
      <c r="C8" s="6" t="s">
        <v>8</v>
      </c>
      <c r="G8" s="6">
        <v>0</v>
      </c>
      <c r="H8" s="6">
        <v>0</v>
      </c>
    </row>
    <row r="9" spans="1:9" x14ac:dyDescent="0.25">
      <c r="C9" s="6" t="s">
        <v>9</v>
      </c>
      <c r="G9" s="6">
        <v>0</v>
      </c>
    </row>
    <row r="10" spans="1:9" x14ac:dyDescent="0.25">
      <c r="C10" s="6" t="s">
        <v>10</v>
      </c>
      <c r="G10" s="6">
        <v>0</v>
      </c>
    </row>
    <row r="11" spans="1:9" x14ac:dyDescent="0.25">
      <c r="A11" s="6">
        <v>680.42</v>
      </c>
      <c r="C11" s="6" t="s">
        <v>11</v>
      </c>
      <c r="F11" s="6">
        <v>57.34</v>
      </c>
      <c r="G11" s="6">
        <v>40</v>
      </c>
      <c r="H11" s="6">
        <v>0</v>
      </c>
    </row>
    <row r="12" spans="1:9" x14ac:dyDescent="0.25">
      <c r="A12" s="10">
        <f>SUM(A5:A11)</f>
        <v>4182.59</v>
      </c>
      <c r="F12" s="10">
        <f>SUM(F5:F11)</f>
        <v>4276.43</v>
      </c>
      <c r="G12" s="10">
        <f>SUM(G5:G11)</f>
        <v>4249</v>
      </c>
    </row>
    <row r="13" spans="1:9" x14ac:dyDescent="0.25">
      <c r="B13" s="9" t="s">
        <v>12</v>
      </c>
    </row>
    <row r="14" spans="1:9" x14ac:dyDescent="0.25">
      <c r="C14" s="6" t="s">
        <v>13</v>
      </c>
      <c r="F14" s="6">
        <v>116</v>
      </c>
      <c r="G14">
        <v>200</v>
      </c>
      <c r="H14" s="6">
        <v>84</v>
      </c>
    </row>
    <row r="15" spans="1:9" x14ac:dyDescent="0.25">
      <c r="A15" s="6">
        <v>39.82</v>
      </c>
      <c r="C15" s="6" t="s">
        <v>14</v>
      </c>
      <c r="F15" s="6">
        <v>27.5</v>
      </c>
      <c r="G15">
        <v>50</v>
      </c>
      <c r="H15" s="6">
        <v>22.5</v>
      </c>
    </row>
    <row r="16" spans="1:9" x14ac:dyDescent="0.25">
      <c r="A16" s="6">
        <v>45</v>
      </c>
      <c r="C16" s="6" t="s">
        <v>53</v>
      </c>
      <c r="F16" s="6">
        <v>411.42</v>
      </c>
      <c r="G16">
        <v>225</v>
      </c>
      <c r="H16" s="25">
        <v>186.42</v>
      </c>
    </row>
    <row r="17" spans="1:8" x14ac:dyDescent="0.25">
      <c r="A17" s="6">
        <v>150</v>
      </c>
      <c r="C17" s="6" t="s">
        <v>7</v>
      </c>
      <c r="F17" s="6">
        <v>295.74</v>
      </c>
      <c r="G17">
        <v>250</v>
      </c>
      <c r="H17" s="25">
        <v>45.74</v>
      </c>
    </row>
    <row r="18" spans="1:8" x14ac:dyDescent="0.25">
      <c r="A18" s="6">
        <v>372.42</v>
      </c>
      <c r="C18" s="6" t="s">
        <v>15</v>
      </c>
      <c r="F18" s="6">
        <v>403.2</v>
      </c>
      <c r="G18">
        <v>400</v>
      </c>
      <c r="H18" s="25">
        <v>3.2</v>
      </c>
    </row>
    <row r="19" spans="1:8" x14ac:dyDescent="0.25">
      <c r="C19" s="6" t="s">
        <v>16</v>
      </c>
      <c r="G19">
        <v>0</v>
      </c>
    </row>
    <row r="20" spans="1:8" x14ac:dyDescent="0.25">
      <c r="A20">
        <v>100</v>
      </c>
      <c r="C20" s="6" t="s">
        <v>17</v>
      </c>
      <c r="F20">
        <v>80</v>
      </c>
      <c r="G20">
        <v>120</v>
      </c>
      <c r="H20">
        <v>40</v>
      </c>
    </row>
    <row r="21" spans="1:8" x14ac:dyDescent="0.25">
      <c r="A21" s="6">
        <v>200.29</v>
      </c>
      <c r="C21" s="6" t="s">
        <v>18</v>
      </c>
      <c r="F21" s="6">
        <v>189.95</v>
      </c>
      <c r="G21">
        <v>200</v>
      </c>
      <c r="H21" s="6">
        <v>10.050000000000001</v>
      </c>
    </row>
    <row r="22" spans="1:8" x14ac:dyDescent="0.25">
      <c r="C22" t="s">
        <v>83</v>
      </c>
      <c r="F22" s="6">
        <v>412.5</v>
      </c>
      <c r="G22">
        <v>0</v>
      </c>
      <c r="H22">
        <v>0</v>
      </c>
    </row>
    <row r="23" spans="1:8" x14ac:dyDescent="0.25">
      <c r="A23" s="6">
        <v>10.41</v>
      </c>
      <c r="C23" s="6" t="s">
        <v>67</v>
      </c>
      <c r="F23">
        <v>0</v>
      </c>
      <c r="G23">
        <v>0</v>
      </c>
    </row>
    <row r="24" spans="1:8" x14ac:dyDescent="0.25">
      <c r="C24" s="6" t="s">
        <v>54</v>
      </c>
      <c r="G24">
        <v>0</v>
      </c>
    </row>
    <row r="25" spans="1:8" x14ac:dyDescent="0.25">
      <c r="A25" s="6">
        <v>22.9</v>
      </c>
      <c r="C25" s="6" t="s">
        <v>19</v>
      </c>
      <c r="F25">
        <v>13.92</v>
      </c>
      <c r="G25">
        <v>25</v>
      </c>
      <c r="H25">
        <v>11.08</v>
      </c>
    </row>
    <row r="26" spans="1:8" x14ac:dyDescent="0.25">
      <c r="A26">
        <v>85</v>
      </c>
      <c r="C26" s="6" t="s">
        <v>20</v>
      </c>
      <c r="F26">
        <v>160</v>
      </c>
      <c r="G26">
        <v>85</v>
      </c>
      <c r="H26" s="25">
        <v>75</v>
      </c>
    </row>
    <row r="27" spans="1:8" x14ac:dyDescent="0.25">
      <c r="A27" s="6">
        <v>1007.57</v>
      </c>
      <c r="C27" s="6" t="s">
        <v>21</v>
      </c>
      <c r="F27" s="6">
        <v>1859.14</v>
      </c>
      <c r="G27">
        <v>1400</v>
      </c>
      <c r="H27" s="25">
        <v>459.14</v>
      </c>
    </row>
    <row r="28" spans="1:8" x14ac:dyDescent="0.25">
      <c r="A28" s="6">
        <v>17.25</v>
      </c>
      <c r="C28" s="6" t="s">
        <v>66</v>
      </c>
      <c r="G28">
        <v>50</v>
      </c>
      <c r="H28">
        <v>50</v>
      </c>
    </row>
    <row r="29" spans="1:8" x14ac:dyDescent="0.25">
      <c r="A29" s="6">
        <v>11.55</v>
      </c>
      <c r="C29" s="6" t="s">
        <v>22</v>
      </c>
      <c r="F29" s="6">
        <v>70.8</v>
      </c>
      <c r="G29">
        <v>20</v>
      </c>
      <c r="H29" s="25">
        <v>50.8</v>
      </c>
    </row>
    <row r="30" spans="1:8" x14ac:dyDescent="0.25">
      <c r="A30" s="6">
        <v>268.24</v>
      </c>
      <c r="C30" s="6" t="s">
        <v>23</v>
      </c>
      <c r="F30" s="6">
        <v>317.89999999999998</v>
      </c>
      <c r="G30">
        <v>740</v>
      </c>
      <c r="H30" s="6">
        <v>422.1</v>
      </c>
    </row>
    <row r="31" spans="1:8" x14ac:dyDescent="0.25">
      <c r="A31" s="6">
        <v>214.25</v>
      </c>
      <c r="C31" s="6" t="s">
        <v>24</v>
      </c>
      <c r="G31">
        <v>380</v>
      </c>
      <c r="H31">
        <v>380</v>
      </c>
    </row>
    <row r="32" spans="1:8" x14ac:dyDescent="0.25">
      <c r="A32" s="6">
        <v>57.34</v>
      </c>
      <c r="C32" s="6" t="s">
        <v>25</v>
      </c>
      <c r="F32">
        <v>122.45</v>
      </c>
      <c r="G32">
        <v>50</v>
      </c>
      <c r="H32" s="25">
        <v>72.45</v>
      </c>
    </row>
    <row r="33" spans="1:8" x14ac:dyDescent="0.25">
      <c r="C33" s="6" t="s">
        <v>26</v>
      </c>
      <c r="G33">
        <v>250</v>
      </c>
      <c r="H33">
        <v>250</v>
      </c>
    </row>
    <row r="34" spans="1:8" x14ac:dyDescent="0.25">
      <c r="A34" s="10">
        <f>SUM(A14:A33)</f>
        <v>2602.04</v>
      </c>
      <c r="F34" s="10">
        <f>SUM(F14:F33)</f>
        <v>4480.5200000000004</v>
      </c>
      <c r="G34" s="11">
        <v>4445</v>
      </c>
      <c r="H34" s="10">
        <f>SUM(H14:H33)</f>
        <v>2162.4799999999996</v>
      </c>
    </row>
    <row r="36" spans="1:8" x14ac:dyDescent="0.25">
      <c r="C36" t="s">
        <v>91</v>
      </c>
      <c r="F36" s="6">
        <v>8046.21</v>
      </c>
    </row>
    <row r="37" spans="1:8" x14ac:dyDescent="0.25">
      <c r="C37" s="6" t="s">
        <v>27</v>
      </c>
      <c r="F37" s="6">
        <v>4276.43</v>
      </c>
    </row>
    <row r="38" spans="1:8" x14ac:dyDescent="0.25">
      <c r="C38" s="6" t="s">
        <v>28</v>
      </c>
      <c r="F38" s="6">
        <v>4480.5200000000004</v>
      </c>
    </row>
    <row r="39" spans="1:8" x14ac:dyDescent="0.25">
      <c r="F39" s="14">
        <v>7842.12</v>
      </c>
    </row>
    <row r="40" spans="1:8" x14ac:dyDescent="0.25">
      <c r="B40" s="22" t="s">
        <v>125</v>
      </c>
      <c r="C40" s="22"/>
      <c r="D40" s="16"/>
      <c r="E40" s="16"/>
      <c r="F40" s="16"/>
      <c r="G40" s="8"/>
    </row>
    <row r="41" spans="1:8" x14ac:dyDescent="0.25">
      <c r="B41" s="16" t="s">
        <v>69</v>
      </c>
      <c r="C41" s="16"/>
      <c r="D41" s="16"/>
      <c r="E41" s="16"/>
      <c r="F41" s="16"/>
      <c r="G41" s="8"/>
    </row>
    <row r="42" spans="1:8" x14ac:dyDescent="0.25">
      <c r="B42" s="16" t="s">
        <v>97</v>
      </c>
      <c r="C42"/>
      <c r="G42" s="8"/>
    </row>
    <row r="43" spans="1:8" x14ac:dyDescent="0.25">
      <c r="C43" t="s">
        <v>96</v>
      </c>
      <c r="F43" s="6">
        <v>3959.38</v>
      </c>
      <c r="G43" s="8"/>
    </row>
    <row r="44" spans="1:8" x14ac:dyDescent="0.25">
      <c r="F44" s="20">
        <f>SUM(F43:F43)</f>
        <v>3959.38</v>
      </c>
      <c r="G44" s="8"/>
    </row>
    <row r="45" spans="1:8" x14ac:dyDescent="0.25">
      <c r="B45" s="16" t="s">
        <v>12</v>
      </c>
      <c r="G45" s="8"/>
    </row>
    <row r="46" spans="1:8" x14ac:dyDescent="0.25">
      <c r="B46" s="16"/>
      <c r="C46" t="s">
        <v>15</v>
      </c>
      <c r="F46" s="6">
        <v>2251.29</v>
      </c>
      <c r="G46" s="8"/>
    </row>
    <row r="47" spans="1:8" x14ac:dyDescent="0.25">
      <c r="B47" s="16"/>
      <c r="C47" t="s">
        <v>43</v>
      </c>
      <c r="F47">
        <v>403.04</v>
      </c>
      <c r="G47" s="8"/>
    </row>
    <row r="48" spans="1:8" x14ac:dyDescent="0.25">
      <c r="B48" s="16"/>
      <c r="F48" s="20">
        <f>SUM(F46:F47)</f>
        <v>2654.33</v>
      </c>
      <c r="G48" s="8"/>
    </row>
    <row r="49" spans="2:7" x14ac:dyDescent="0.25">
      <c r="B49" s="16"/>
      <c r="G49" s="8"/>
    </row>
    <row r="50" spans="2:7" ht="15.75" thickBot="1" x14ac:dyDescent="0.3">
      <c r="B50" s="16" t="s">
        <v>120</v>
      </c>
      <c r="F50" s="24">
        <v>1305.05</v>
      </c>
      <c r="G50" s="8"/>
    </row>
    <row r="51" spans="2:7" ht="15.75" thickTop="1" x14ac:dyDescent="0.25">
      <c r="B51" s="16"/>
      <c r="G51" s="8"/>
    </row>
    <row r="52" spans="2:7" x14ac:dyDescent="0.25">
      <c r="B52" s="16" t="s">
        <v>100</v>
      </c>
      <c r="G52" s="8"/>
    </row>
    <row r="53" spans="2:7" x14ac:dyDescent="0.25">
      <c r="B53" s="16" t="s">
        <v>97</v>
      </c>
      <c r="G53" s="8"/>
    </row>
    <row r="54" spans="2:7" x14ac:dyDescent="0.25">
      <c r="B54" s="16"/>
      <c r="C54" t="s">
        <v>78</v>
      </c>
      <c r="F54" s="6">
        <v>1387.55</v>
      </c>
      <c r="G54" s="8"/>
    </row>
    <row r="55" spans="2:7" x14ac:dyDescent="0.25">
      <c r="B55" s="16"/>
      <c r="F55" s="20">
        <v>1387.55</v>
      </c>
      <c r="G55" s="8"/>
    </row>
    <row r="56" spans="2:7" x14ac:dyDescent="0.25">
      <c r="B56" s="16" t="s">
        <v>12</v>
      </c>
      <c r="G56" s="8"/>
    </row>
    <row r="57" spans="2:7" x14ac:dyDescent="0.25">
      <c r="B57" s="16"/>
      <c r="C57" t="s">
        <v>15</v>
      </c>
      <c r="G57" s="8"/>
    </row>
    <row r="58" spans="2:7" x14ac:dyDescent="0.25">
      <c r="B58" s="16"/>
      <c r="C58" t="s">
        <v>43</v>
      </c>
      <c r="F58" s="21"/>
      <c r="G58" s="8"/>
    </row>
    <row r="59" spans="2:7" x14ac:dyDescent="0.25">
      <c r="B59" s="16"/>
      <c r="C59"/>
      <c r="G59" s="8"/>
    </row>
    <row r="60" spans="2:7" x14ac:dyDescent="0.25">
      <c r="B60" s="16"/>
      <c r="C60"/>
      <c r="G60" s="8"/>
    </row>
    <row r="61" spans="2:7" ht="15.75" thickBot="1" x14ac:dyDescent="0.3">
      <c r="B61" s="16" t="s">
        <v>124</v>
      </c>
      <c r="C61"/>
      <c r="F61" s="24">
        <v>1387.55</v>
      </c>
      <c r="G61" s="8"/>
    </row>
    <row r="62" spans="2:7" ht="15.75" thickTop="1" x14ac:dyDescent="0.25">
      <c r="B62" s="16"/>
      <c r="C62"/>
      <c r="G62" s="8"/>
    </row>
    <row r="63" spans="2:7" x14ac:dyDescent="0.25">
      <c r="B63" s="16" t="s">
        <v>101</v>
      </c>
      <c r="G63" s="8"/>
    </row>
    <row r="64" spans="2:7" x14ac:dyDescent="0.25">
      <c r="B64" s="16" t="s">
        <v>97</v>
      </c>
      <c r="G64" s="8"/>
    </row>
    <row r="65" spans="2:7" x14ac:dyDescent="0.25">
      <c r="B65" s="16"/>
      <c r="C65" t="s">
        <v>102</v>
      </c>
      <c r="F65" s="21">
        <v>298.2</v>
      </c>
      <c r="G65" s="8"/>
    </row>
    <row r="66" spans="2:7" x14ac:dyDescent="0.25">
      <c r="B66" s="16"/>
      <c r="C66"/>
      <c r="G66" s="8"/>
    </row>
    <row r="67" spans="2:7" x14ac:dyDescent="0.25">
      <c r="B67" s="16" t="s">
        <v>12</v>
      </c>
      <c r="C67"/>
      <c r="G67" s="8"/>
    </row>
    <row r="68" spans="2:7" x14ac:dyDescent="0.25">
      <c r="B68" s="16"/>
      <c r="C68" t="s">
        <v>15</v>
      </c>
      <c r="G68" s="8"/>
    </row>
    <row r="69" spans="2:7" x14ac:dyDescent="0.25">
      <c r="B69" s="16"/>
      <c r="C69" t="s">
        <v>43</v>
      </c>
      <c r="F69" s="21"/>
      <c r="G69" s="8"/>
    </row>
    <row r="70" spans="2:7" x14ac:dyDescent="0.25">
      <c r="B70" s="16"/>
      <c r="C70"/>
      <c r="G70" s="8"/>
    </row>
    <row r="71" spans="2:7" x14ac:dyDescent="0.25">
      <c r="B71" s="16"/>
      <c r="C71"/>
      <c r="G71" s="8"/>
    </row>
    <row r="72" spans="2:7" ht="15.75" thickBot="1" x14ac:dyDescent="0.3">
      <c r="B72" s="16" t="s">
        <v>126</v>
      </c>
      <c r="C72"/>
      <c r="F72" s="24">
        <v>298.2</v>
      </c>
      <c r="G72" s="8"/>
    </row>
    <row r="73" spans="2:7" ht="15.75" thickTop="1" x14ac:dyDescent="0.25">
      <c r="B73" s="16"/>
      <c r="G73" s="8"/>
    </row>
    <row r="74" spans="2:7" x14ac:dyDescent="0.25">
      <c r="B74" s="16" t="s">
        <v>121</v>
      </c>
      <c r="G74" s="8"/>
    </row>
    <row r="75" spans="2:7" x14ac:dyDescent="0.25">
      <c r="B75" s="16" t="s">
        <v>97</v>
      </c>
      <c r="G75" s="8"/>
    </row>
    <row r="76" spans="2:7" x14ac:dyDescent="0.25">
      <c r="B76" s="16"/>
      <c r="C76" t="s">
        <v>78</v>
      </c>
      <c r="F76" s="21">
        <v>500</v>
      </c>
      <c r="G76" s="8"/>
    </row>
    <row r="77" spans="2:7" x14ac:dyDescent="0.25">
      <c r="B77" s="16"/>
      <c r="C77"/>
      <c r="F77" s="6">
        <v>500</v>
      </c>
      <c r="G77" s="8"/>
    </row>
    <row r="78" spans="2:7" x14ac:dyDescent="0.25">
      <c r="B78" s="16" t="s">
        <v>12</v>
      </c>
      <c r="C78"/>
      <c r="G78" s="8"/>
    </row>
    <row r="79" spans="2:7" x14ac:dyDescent="0.25">
      <c r="B79" s="16"/>
      <c r="C79" t="s">
        <v>94</v>
      </c>
      <c r="F79" s="6">
        <v>23.98</v>
      </c>
      <c r="G79" s="8"/>
    </row>
    <row r="80" spans="2:7" x14ac:dyDescent="0.25">
      <c r="B80" s="16"/>
      <c r="C80" t="s">
        <v>43</v>
      </c>
      <c r="F80" s="21"/>
      <c r="G80" s="8"/>
    </row>
    <row r="81" spans="2:7" x14ac:dyDescent="0.25">
      <c r="B81" s="16"/>
      <c r="F81">
        <v>23.98</v>
      </c>
      <c r="G81" s="8"/>
    </row>
    <row r="82" spans="2:7" x14ac:dyDescent="0.25">
      <c r="B82" s="16"/>
      <c r="G82" s="8"/>
    </row>
    <row r="83" spans="2:7" ht="15.75" thickBot="1" x14ac:dyDescent="0.3">
      <c r="B83" s="16" t="s">
        <v>127</v>
      </c>
      <c r="F83" s="24">
        <v>476.02</v>
      </c>
      <c r="G83" s="8"/>
    </row>
    <row r="84" spans="2:7" ht="15.75" thickTop="1" x14ac:dyDescent="0.25">
      <c r="B84" s="16"/>
      <c r="G84" s="8"/>
    </row>
    <row r="85" spans="2:7" x14ac:dyDescent="0.25">
      <c r="B85" s="16"/>
      <c r="G85" s="8"/>
    </row>
    <row r="86" spans="2:7" x14ac:dyDescent="0.25">
      <c r="B86" s="16" t="s">
        <v>130</v>
      </c>
      <c r="F86" s="16">
        <v>7842.12</v>
      </c>
      <c r="G86" s="8"/>
    </row>
    <row r="87" spans="2:7" x14ac:dyDescent="0.25">
      <c r="B87" s="16" t="s">
        <v>131</v>
      </c>
      <c r="F87" s="16">
        <v>1305.05</v>
      </c>
      <c r="G87" s="8"/>
    </row>
    <row r="88" spans="2:7" x14ac:dyDescent="0.25">
      <c r="B88" s="16"/>
      <c r="F88" s="16">
        <v>1387.55</v>
      </c>
      <c r="G88" s="8"/>
    </row>
    <row r="89" spans="2:7" x14ac:dyDescent="0.25">
      <c r="B89" s="16"/>
      <c r="F89" s="16">
        <v>298.2</v>
      </c>
      <c r="G89" s="8"/>
    </row>
    <row r="90" spans="2:7" x14ac:dyDescent="0.25">
      <c r="B90" s="16"/>
      <c r="F90" s="23">
        <v>476.02</v>
      </c>
      <c r="G90" s="8"/>
    </row>
    <row r="91" spans="2:7" x14ac:dyDescent="0.25">
      <c r="B91" s="16" t="s">
        <v>132</v>
      </c>
      <c r="F91" s="16">
        <f>SUM(F86:F90)</f>
        <v>11308.94</v>
      </c>
      <c r="G91" s="8"/>
    </row>
    <row r="92" spans="2:7" x14ac:dyDescent="0.25">
      <c r="B92" s="16"/>
      <c r="F92" s="16"/>
      <c r="G92" s="8"/>
    </row>
    <row r="93" spans="2:7" x14ac:dyDescent="0.25">
      <c r="C93" s="6" t="s">
        <v>29</v>
      </c>
      <c r="F93" s="16">
        <v>3015.45</v>
      </c>
      <c r="G93" s="8"/>
    </row>
    <row r="94" spans="2:7" x14ac:dyDescent="0.25">
      <c r="C94" s="6" t="s">
        <v>30</v>
      </c>
      <c r="F94" s="16">
        <v>9120.92</v>
      </c>
      <c r="G94" s="8"/>
    </row>
    <row r="95" spans="2:7" x14ac:dyDescent="0.25">
      <c r="F95" s="16"/>
      <c r="G95" s="8"/>
    </row>
    <row r="96" spans="2:7" x14ac:dyDescent="0.25">
      <c r="C96" s="6" t="s">
        <v>63</v>
      </c>
      <c r="F96" s="16">
        <v>827.43</v>
      </c>
      <c r="G96" s="8"/>
    </row>
    <row r="97" spans="2:12" x14ac:dyDescent="0.25">
      <c r="C97" s="6" t="s">
        <v>64</v>
      </c>
    </row>
    <row r="98" spans="2:12" x14ac:dyDescent="0.25">
      <c r="B98" s="19" t="s">
        <v>133</v>
      </c>
      <c r="C98" s="12"/>
      <c r="D98" s="12"/>
      <c r="E98" s="12"/>
      <c r="F98" s="15">
        <v>11308.94</v>
      </c>
      <c r="G98" t="s">
        <v>71</v>
      </c>
      <c r="L98" s="6" t="s">
        <v>31</v>
      </c>
    </row>
    <row r="101" spans="2:12" x14ac:dyDescent="0.25">
      <c r="C101" s="16" t="s">
        <v>134</v>
      </c>
      <c r="D101" s="16"/>
      <c r="E101" s="16"/>
      <c r="F101" s="16"/>
    </row>
    <row r="103" spans="2:12" x14ac:dyDescent="0.25">
      <c r="C103" t="s">
        <v>16</v>
      </c>
      <c r="F103" s="6">
        <v>1400</v>
      </c>
    </row>
    <row r="104" spans="2:12" x14ac:dyDescent="0.25">
      <c r="C104" t="s">
        <v>69</v>
      </c>
      <c r="F104" s="6">
        <v>3325</v>
      </c>
    </row>
    <row r="105" spans="2:12" x14ac:dyDescent="0.25">
      <c r="C105" t="s">
        <v>92</v>
      </c>
      <c r="F105" s="6">
        <v>1500</v>
      </c>
    </row>
    <row r="106" spans="2:12" x14ac:dyDescent="0.25">
      <c r="C106"/>
    </row>
    <row r="107" spans="2:12" x14ac:dyDescent="0.25">
      <c r="E107" s="16" t="s">
        <v>70</v>
      </c>
      <c r="F107" s="16">
        <f>SUM(F103:F106)</f>
        <v>6225</v>
      </c>
    </row>
    <row r="110" spans="2:12" x14ac:dyDescent="0.25">
      <c r="C110" t="s">
        <v>72</v>
      </c>
    </row>
    <row r="112" spans="2:12" ht="16.5" x14ac:dyDescent="0.35">
      <c r="C112" s="17" t="s">
        <v>73</v>
      </c>
      <c r="D112" s="16"/>
      <c r="E112" s="8">
        <v>43555</v>
      </c>
    </row>
    <row r="114" spans="7:7" x14ac:dyDescent="0.25">
      <c r="G114" s="13"/>
    </row>
    <row r="115" spans="7:7" x14ac:dyDescent="0.25">
      <c r="G115" s="8"/>
    </row>
    <row r="133" spans="7:7" x14ac:dyDescent="0.25">
      <c r="G13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74"/>
  <sheetViews>
    <sheetView topLeftCell="E30" workbookViewId="0">
      <selection activeCell="AA56" sqref="AA56"/>
    </sheetView>
  </sheetViews>
  <sheetFormatPr defaultRowHeight="15" x14ac:dyDescent="0.25"/>
  <cols>
    <col min="2" max="2" width="10.5703125" customWidth="1"/>
    <col min="6" max="6" width="7.7109375" customWidth="1"/>
  </cols>
  <sheetData>
    <row r="2" spans="1:29" x14ac:dyDescent="0.25">
      <c r="F2" t="s">
        <v>0</v>
      </c>
    </row>
    <row r="3" spans="1:29" x14ac:dyDescent="0.25">
      <c r="F3" t="s">
        <v>76</v>
      </c>
    </row>
    <row r="4" spans="1:29" x14ac:dyDescent="0.25">
      <c r="A4" t="s">
        <v>32</v>
      </c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15</v>
      </c>
      <c r="I4" t="s">
        <v>16</v>
      </c>
      <c r="J4" t="s">
        <v>39</v>
      </c>
      <c r="K4" t="s">
        <v>7</v>
      </c>
      <c r="L4" t="s">
        <v>61</v>
      </c>
      <c r="M4" t="s">
        <v>23</v>
      </c>
      <c r="N4" t="s">
        <v>18</v>
      </c>
      <c r="O4" t="s">
        <v>83</v>
      </c>
      <c r="P4" t="s">
        <v>22</v>
      </c>
      <c r="Q4" t="s">
        <v>53</v>
      </c>
      <c r="R4" t="s">
        <v>41</v>
      </c>
      <c r="S4" t="s">
        <v>66</v>
      </c>
      <c r="T4" t="s">
        <v>19</v>
      </c>
      <c r="U4" t="s">
        <v>68</v>
      </c>
      <c r="V4" t="s">
        <v>24</v>
      </c>
      <c r="W4" t="s">
        <v>42</v>
      </c>
      <c r="X4" t="s">
        <v>43</v>
      </c>
      <c r="Y4" t="s">
        <v>67</v>
      </c>
      <c r="Z4" t="s">
        <v>67</v>
      </c>
      <c r="AA4" t="s">
        <v>117</v>
      </c>
      <c r="AB4" t="s">
        <v>119</v>
      </c>
      <c r="AC4" t="s">
        <v>70</v>
      </c>
    </row>
    <row r="5" spans="1:29" x14ac:dyDescent="0.25">
      <c r="A5" t="s">
        <v>44</v>
      </c>
      <c r="B5" t="s">
        <v>45</v>
      </c>
      <c r="C5" t="s">
        <v>46</v>
      </c>
      <c r="D5" t="s">
        <v>47</v>
      </c>
      <c r="F5" t="s">
        <v>48</v>
      </c>
      <c r="G5" t="s">
        <v>49</v>
      </c>
      <c r="J5" t="s">
        <v>50</v>
      </c>
      <c r="L5" t="s">
        <v>40</v>
      </c>
      <c r="M5" t="s">
        <v>80</v>
      </c>
      <c r="V5" t="s">
        <v>51</v>
      </c>
      <c r="W5" t="s">
        <v>52</v>
      </c>
      <c r="Z5" t="s">
        <v>43</v>
      </c>
      <c r="AA5" t="s">
        <v>118</v>
      </c>
      <c r="AB5" t="s">
        <v>43</v>
      </c>
    </row>
    <row r="6" spans="1:29" x14ac:dyDescent="0.25">
      <c r="A6">
        <v>1</v>
      </c>
      <c r="B6" s="1">
        <v>43191</v>
      </c>
      <c r="C6">
        <v>100327</v>
      </c>
      <c r="D6">
        <v>100</v>
      </c>
      <c r="E6" t="s">
        <v>79</v>
      </c>
      <c r="F6" t="s">
        <v>85</v>
      </c>
      <c r="M6">
        <v>100</v>
      </c>
      <c r="AC6">
        <f t="shared" ref="AC6:AC47" si="0">SUM(G6:AB6)</f>
        <v>100</v>
      </c>
    </row>
    <row r="7" spans="1:29" x14ac:dyDescent="0.25">
      <c r="A7">
        <v>2</v>
      </c>
      <c r="B7" s="1">
        <v>43191</v>
      </c>
      <c r="C7">
        <v>100328</v>
      </c>
      <c r="D7">
        <v>21.6</v>
      </c>
      <c r="E7" t="s">
        <v>81</v>
      </c>
      <c r="F7" t="s">
        <v>85</v>
      </c>
      <c r="H7">
        <v>18</v>
      </c>
      <c r="S7" t="s">
        <v>111</v>
      </c>
      <c r="X7">
        <v>3.6</v>
      </c>
      <c r="AC7">
        <f t="shared" si="0"/>
        <v>21.6</v>
      </c>
    </row>
    <row r="8" spans="1:29" x14ac:dyDescent="0.25">
      <c r="A8">
        <v>3</v>
      </c>
      <c r="B8" s="1">
        <v>43222</v>
      </c>
      <c r="C8">
        <v>100329</v>
      </c>
      <c r="D8">
        <v>78.760000000000005</v>
      </c>
      <c r="E8" t="s">
        <v>82</v>
      </c>
      <c r="F8" t="s">
        <v>85</v>
      </c>
      <c r="H8">
        <v>55.8</v>
      </c>
      <c r="P8">
        <v>19.14</v>
      </c>
      <c r="X8">
        <v>3.82</v>
      </c>
      <c r="AC8">
        <f t="shared" si="0"/>
        <v>78.759999999999991</v>
      </c>
    </row>
    <row r="9" spans="1:29" x14ac:dyDescent="0.25">
      <c r="A9">
        <v>4</v>
      </c>
      <c r="B9" s="1">
        <v>43222</v>
      </c>
      <c r="C9">
        <v>100330</v>
      </c>
      <c r="D9">
        <v>137.9</v>
      </c>
      <c r="E9" t="s">
        <v>81</v>
      </c>
      <c r="F9" t="s">
        <v>85</v>
      </c>
      <c r="M9">
        <v>137.9</v>
      </c>
      <c r="AC9">
        <f t="shared" si="0"/>
        <v>137.9</v>
      </c>
    </row>
    <row r="10" spans="1:29" x14ac:dyDescent="0.25">
      <c r="A10">
        <v>5</v>
      </c>
      <c r="B10" s="1">
        <v>43222</v>
      </c>
      <c r="C10">
        <v>100331</v>
      </c>
      <c r="D10">
        <v>465</v>
      </c>
      <c r="E10" t="s">
        <v>82</v>
      </c>
      <c r="F10" t="s">
        <v>85</v>
      </c>
      <c r="O10">
        <v>387.5</v>
      </c>
      <c r="X10">
        <v>77.5</v>
      </c>
      <c r="AC10">
        <f t="shared" si="0"/>
        <v>465</v>
      </c>
    </row>
    <row r="11" spans="1:29" x14ac:dyDescent="0.25">
      <c r="A11">
        <v>6</v>
      </c>
      <c r="B11" s="1">
        <v>43292</v>
      </c>
      <c r="C11">
        <v>100332</v>
      </c>
      <c r="D11">
        <v>94.2</v>
      </c>
      <c r="E11" t="s">
        <v>82</v>
      </c>
      <c r="F11" t="s">
        <v>85</v>
      </c>
      <c r="H11">
        <v>94.2</v>
      </c>
      <c r="AC11">
        <f t="shared" si="0"/>
        <v>94.2</v>
      </c>
    </row>
    <row r="12" spans="1:29" x14ac:dyDescent="0.25">
      <c r="A12">
        <v>7</v>
      </c>
      <c r="B12" s="1">
        <v>43292</v>
      </c>
      <c r="C12">
        <v>100333</v>
      </c>
      <c r="D12">
        <v>338.11</v>
      </c>
      <c r="E12" t="s">
        <v>82</v>
      </c>
      <c r="F12" t="s">
        <v>85</v>
      </c>
      <c r="G12">
        <v>338.11</v>
      </c>
      <c r="AC12">
        <f t="shared" si="0"/>
        <v>338.11</v>
      </c>
    </row>
    <row r="13" spans="1:29" x14ac:dyDescent="0.25">
      <c r="A13">
        <v>8</v>
      </c>
      <c r="B13" s="1">
        <v>43292</v>
      </c>
      <c r="C13">
        <v>100334</v>
      </c>
      <c r="D13">
        <v>27.5</v>
      </c>
      <c r="E13" t="s">
        <v>84</v>
      </c>
      <c r="F13" t="s">
        <v>85</v>
      </c>
      <c r="W13">
        <v>27.5</v>
      </c>
      <c r="AC13">
        <f t="shared" si="0"/>
        <v>27.5</v>
      </c>
    </row>
    <row r="14" spans="1:29" x14ac:dyDescent="0.25">
      <c r="A14">
        <v>9</v>
      </c>
      <c r="B14" s="1">
        <v>43369</v>
      </c>
      <c r="C14">
        <v>100335</v>
      </c>
      <c r="D14">
        <v>75.790000000000006</v>
      </c>
      <c r="E14" t="s">
        <v>82</v>
      </c>
      <c r="F14" t="s">
        <v>85</v>
      </c>
      <c r="H14">
        <v>43.8</v>
      </c>
      <c r="O14">
        <v>25</v>
      </c>
      <c r="P14">
        <v>1.66</v>
      </c>
      <c r="X14">
        <v>5.33</v>
      </c>
      <c r="AC14">
        <f t="shared" si="0"/>
        <v>75.789999999999992</v>
      </c>
    </row>
    <row r="15" spans="1:29" x14ac:dyDescent="0.25">
      <c r="A15">
        <v>10</v>
      </c>
      <c r="B15" s="1">
        <v>43369</v>
      </c>
      <c r="C15">
        <v>100336</v>
      </c>
      <c r="D15">
        <v>60</v>
      </c>
      <c r="E15" t="s">
        <v>86</v>
      </c>
      <c r="F15" t="s">
        <v>85</v>
      </c>
      <c r="P15">
        <v>50</v>
      </c>
      <c r="X15">
        <v>10</v>
      </c>
      <c r="AC15">
        <f t="shared" si="0"/>
        <v>60</v>
      </c>
    </row>
    <row r="16" spans="1:29" x14ac:dyDescent="0.25">
      <c r="A16">
        <v>11</v>
      </c>
      <c r="B16" s="1">
        <v>43369</v>
      </c>
      <c r="C16">
        <v>100337</v>
      </c>
      <c r="D16">
        <v>145</v>
      </c>
      <c r="E16" t="s">
        <v>87</v>
      </c>
      <c r="F16" t="s">
        <v>85</v>
      </c>
      <c r="Q16">
        <v>145</v>
      </c>
      <c r="AC16">
        <f t="shared" si="0"/>
        <v>145</v>
      </c>
    </row>
    <row r="17" spans="1:29" x14ac:dyDescent="0.25">
      <c r="A17">
        <v>12</v>
      </c>
      <c r="B17" s="1">
        <v>43369</v>
      </c>
      <c r="C17">
        <v>100338</v>
      </c>
      <c r="D17">
        <v>126</v>
      </c>
      <c r="E17" t="s">
        <v>87</v>
      </c>
      <c r="F17" t="s">
        <v>85</v>
      </c>
      <c r="Q17">
        <v>126</v>
      </c>
      <c r="AC17">
        <f t="shared" si="0"/>
        <v>126</v>
      </c>
    </row>
    <row r="18" spans="1:29" x14ac:dyDescent="0.25">
      <c r="A18">
        <v>13</v>
      </c>
      <c r="B18" s="1">
        <v>43369</v>
      </c>
      <c r="C18">
        <v>100339</v>
      </c>
      <c r="D18">
        <v>189.95</v>
      </c>
      <c r="E18" t="s">
        <v>88</v>
      </c>
      <c r="F18" t="s">
        <v>85</v>
      </c>
      <c r="N18">
        <v>189.95</v>
      </c>
      <c r="AC18">
        <f t="shared" si="0"/>
        <v>189.95</v>
      </c>
    </row>
    <row r="19" spans="1:29" x14ac:dyDescent="0.25">
      <c r="A19">
        <v>14</v>
      </c>
      <c r="B19" s="1">
        <v>43369</v>
      </c>
      <c r="C19">
        <v>100340</v>
      </c>
      <c r="D19">
        <v>500.21</v>
      </c>
      <c r="E19" t="s">
        <v>82</v>
      </c>
      <c r="F19" t="s">
        <v>85</v>
      </c>
      <c r="G19">
        <v>500.21</v>
      </c>
      <c r="AC19">
        <f t="shared" si="0"/>
        <v>500.21</v>
      </c>
    </row>
    <row r="20" spans="1:29" x14ac:dyDescent="0.25">
      <c r="A20">
        <v>15</v>
      </c>
      <c r="B20" s="1">
        <v>43369</v>
      </c>
      <c r="C20">
        <v>100341</v>
      </c>
      <c r="D20">
        <v>14.42</v>
      </c>
      <c r="E20" t="s">
        <v>89</v>
      </c>
      <c r="F20" t="s">
        <v>85</v>
      </c>
      <c r="Q20">
        <v>14.42</v>
      </c>
      <c r="AC20">
        <f t="shared" si="0"/>
        <v>14.42</v>
      </c>
    </row>
    <row r="21" spans="1:29" x14ac:dyDescent="0.25">
      <c r="A21">
        <v>16</v>
      </c>
      <c r="B21" s="1">
        <v>43418</v>
      </c>
      <c r="C21">
        <v>100342</v>
      </c>
      <c r="D21">
        <v>43.8</v>
      </c>
      <c r="E21" t="s">
        <v>82</v>
      </c>
      <c r="F21" t="s">
        <v>85</v>
      </c>
      <c r="H21">
        <v>43.8</v>
      </c>
      <c r="AC21">
        <f t="shared" si="0"/>
        <v>43.8</v>
      </c>
    </row>
    <row r="22" spans="1:29" x14ac:dyDescent="0.25">
      <c r="A22">
        <v>17</v>
      </c>
      <c r="B22" s="1">
        <v>43418</v>
      </c>
      <c r="C22">
        <v>100343</v>
      </c>
      <c r="D22">
        <v>21.6</v>
      </c>
      <c r="E22" t="s">
        <v>81</v>
      </c>
      <c r="F22" t="s">
        <v>85</v>
      </c>
      <c r="H22">
        <v>18</v>
      </c>
      <c r="X22">
        <v>3.6</v>
      </c>
      <c r="AC22">
        <f t="shared" si="0"/>
        <v>21.6</v>
      </c>
    </row>
    <row r="23" spans="1:29" x14ac:dyDescent="0.25">
      <c r="A23">
        <v>18</v>
      </c>
      <c r="B23" s="1">
        <v>43418</v>
      </c>
      <c r="C23">
        <v>100344</v>
      </c>
      <c r="D23">
        <v>225.6</v>
      </c>
      <c r="E23" t="s">
        <v>93</v>
      </c>
      <c r="F23" t="s">
        <v>85</v>
      </c>
      <c r="Y23">
        <v>188</v>
      </c>
      <c r="Z23">
        <v>37.6</v>
      </c>
      <c r="AC23">
        <f t="shared" si="0"/>
        <v>225.6</v>
      </c>
    </row>
    <row r="24" spans="1:29" x14ac:dyDescent="0.25">
      <c r="A24">
        <v>19</v>
      </c>
      <c r="B24" s="1">
        <v>43418</v>
      </c>
      <c r="C24">
        <v>100345</v>
      </c>
      <c r="D24">
        <v>47.7</v>
      </c>
      <c r="E24" t="s">
        <v>94</v>
      </c>
      <c r="F24" t="s">
        <v>85</v>
      </c>
      <c r="Y24">
        <v>45.99</v>
      </c>
      <c r="Z24">
        <v>1.71</v>
      </c>
      <c r="AC24">
        <f t="shared" si="0"/>
        <v>47.7</v>
      </c>
    </row>
    <row r="25" spans="1:29" x14ac:dyDescent="0.25">
      <c r="A25">
        <v>20</v>
      </c>
      <c r="B25" s="1">
        <v>43425</v>
      </c>
      <c r="C25">
        <v>100346</v>
      </c>
      <c r="D25">
        <v>40</v>
      </c>
      <c r="E25" t="s">
        <v>95</v>
      </c>
      <c r="F25" t="s">
        <v>85</v>
      </c>
      <c r="M25">
        <v>40</v>
      </c>
      <c r="AC25">
        <f t="shared" si="0"/>
        <v>40</v>
      </c>
    </row>
    <row r="26" spans="1:29" x14ac:dyDescent="0.25">
      <c r="A26">
        <v>21</v>
      </c>
      <c r="B26" s="1">
        <v>43428</v>
      </c>
      <c r="C26">
        <v>100347</v>
      </c>
      <c r="D26">
        <v>307.19</v>
      </c>
      <c r="E26" t="s">
        <v>98</v>
      </c>
      <c r="F26" t="s">
        <v>85</v>
      </c>
      <c r="Y26">
        <v>255.99</v>
      </c>
      <c r="Z26">
        <v>51.2</v>
      </c>
      <c r="AC26">
        <f t="shared" si="0"/>
        <v>307.19</v>
      </c>
    </row>
    <row r="27" spans="1:29" x14ac:dyDescent="0.25">
      <c r="A27">
        <v>22</v>
      </c>
      <c r="B27" s="1">
        <v>43446</v>
      </c>
      <c r="C27">
        <v>100348</v>
      </c>
      <c r="D27">
        <v>151.80000000000001</v>
      </c>
      <c r="E27" t="s">
        <v>103</v>
      </c>
      <c r="F27" t="s">
        <v>85</v>
      </c>
      <c r="Y27">
        <v>126.5</v>
      </c>
      <c r="Z27">
        <v>25.3</v>
      </c>
      <c r="AC27">
        <f t="shared" si="0"/>
        <v>151.80000000000001</v>
      </c>
    </row>
    <row r="28" spans="1:29" x14ac:dyDescent="0.25">
      <c r="A28">
        <v>23</v>
      </c>
      <c r="B28" s="1">
        <v>43446</v>
      </c>
      <c r="C28">
        <v>100349</v>
      </c>
      <c r="D28">
        <v>1377.6</v>
      </c>
      <c r="E28" t="s">
        <v>104</v>
      </c>
      <c r="F28" t="s">
        <v>85</v>
      </c>
      <c r="Y28">
        <v>1148</v>
      </c>
      <c r="Z28">
        <v>229.6</v>
      </c>
      <c r="AC28">
        <f t="shared" si="0"/>
        <v>1377.6</v>
      </c>
    </row>
    <row r="29" spans="1:29" x14ac:dyDescent="0.25">
      <c r="A29">
        <v>24</v>
      </c>
      <c r="B29" s="1">
        <v>43446</v>
      </c>
      <c r="C29">
        <v>100350</v>
      </c>
      <c r="D29">
        <v>15.47</v>
      </c>
      <c r="E29" t="s">
        <v>105</v>
      </c>
      <c r="F29" t="s">
        <v>85</v>
      </c>
      <c r="Y29">
        <v>12.89</v>
      </c>
      <c r="Z29">
        <v>2.58</v>
      </c>
      <c r="AC29">
        <f t="shared" si="0"/>
        <v>15.47</v>
      </c>
    </row>
    <row r="30" spans="1:29" x14ac:dyDescent="0.25">
      <c r="A30">
        <v>25</v>
      </c>
      <c r="B30" s="1">
        <v>43446</v>
      </c>
      <c r="C30">
        <v>100351</v>
      </c>
      <c r="D30">
        <v>8</v>
      </c>
      <c r="E30" t="s">
        <v>94</v>
      </c>
      <c r="F30" t="s">
        <v>85</v>
      </c>
      <c r="Y30">
        <v>8</v>
      </c>
      <c r="AC30">
        <f t="shared" si="0"/>
        <v>8</v>
      </c>
    </row>
    <row r="31" spans="1:29" x14ac:dyDescent="0.25">
      <c r="A31">
        <v>26</v>
      </c>
      <c r="B31" s="1">
        <v>43474</v>
      </c>
      <c r="C31">
        <v>100352</v>
      </c>
      <c r="D31">
        <v>100</v>
      </c>
      <c r="E31" t="s">
        <v>106</v>
      </c>
      <c r="F31" t="s">
        <v>85</v>
      </c>
      <c r="K31">
        <v>100</v>
      </c>
      <c r="AC31">
        <f t="shared" si="0"/>
        <v>100</v>
      </c>
    </row>
    <row r="32" spans="1:29" x14ac:dyDescent="0.25">
      <c r="A32">
        <v>27</v>
      </c>
      <c r="B32" s="1">
        <v>43474</v>
      </c>
      <c r="C32">
        <v>100353</v>
      </c>
      <c r="D32">
        <v>50</v>
      </c>
      <c r="E32" t="s">
        <v>107</v>
      </c>
      <c r="F32" t="s">
        <v>85</v>
      </c>
      <c r="K32">
        <v>50</v>
      </c>
      <c r="AC32">
        <f t="shared" si="0"/>
        <v>50</v>
      </c>
    </row>
    <row r="33" spans="1:29" x14ac:dyDescent="0.25">
      <c r="A33">
        <v>28</v>
      </c>
      <c r="B33" s="1">
        <v>43474</v>
      </c>
      <c r="C33">
        <v>100354</v>
      </c>
      <c r="D33">
        <v>50</v>
      </c>
      <c r="E33" t="s">
        <v>108</v>
      </c>
      <c r="F33" t="s">
        <v>85</v>
      </c>
      <c r="U33">
        <v>50</v>
      </c>
      <c r="AC33">
        <f t="shared" si="0"/>
        <v>50</v>
      </c>
    </row>
    <row r="34" spans="1:29" x14ac:dyDescent="0.25">
      <c r="A34">
        <v>29</v>
      </c>
      <c r="B34" s="1">
        <v>43474</v>
      </c>
      <c r="C34">
        <v>100355</v>
      </c>
      <c r="D34">
        <v>20</v>
      </c>
      <c r="E34" t="s">
        <v>109</v>
      </c>
      <c r="F34" t="s">
        <v>85</v>
      </c>
      <c r="U34">
        <v>20</v>
      </c>
      <c r="AC34">
        <f t="shared" si="0"/>
        <v>20</v>
      </c>
    </row>
    <row r="35" spans="1:29" x14ac:dyDescent="0.25">
      <c r="A35">
        <v>30</v>
      </c>
      <c r="B35" s="1">
        <v>43474</v>
      </c>
      <c r="C35">
        <v>100356</v>
      </c>
      <c r="D35">
        <v>15</v>
      </c>
      <c r="E35" t="s">
        <v>110</v>
      </c>
      <c r="F35" t="s">
        <v>85</v>
      </c>
      <c r="U35">
        <v>15</v>
      </c>
      <c r="AC35">
        <f t="shared" si="0"/>
        <v>15</v>
      </c>
    </row>
    <row r="36" spans="1:29" x14ac:dyDescent="0.25">
      <c r="A36">
        <v>31</v>
      </c>
      <c r="B36" s="1">
        <v>43474</v>
      </c>
      <c r="C36">
        <v>100357</v>
      </c>
      <c r="D36">
        <v>66.760000000000005</v>
      </c>
      <c r="E36" t="s">
        <v>82</v>
      </c>
      <c r="F36" t="s">
        <v>85</v>
      </c>
      <c r="H36">
        <v>59.8</v>
      </c>
      <c r="T36">
        <v>6.96</v>
      </c>
      <c r="AC36">
        <f t="shared" si="0"/>
        <v>66.759999999999991</v>
      </c>
    </row>
    <row r="37" spans="1:29" x14ac:dyDescent="0.25">
      <c r="A37">
        <v>32</v>
      </c>
      <c r="B37" s="1">
        <v>43474</v>
      </c>
      <c r="C37">
        <v>100358</v>
      </c>
      <c r="D37">
        <v>535.67999999999995</v>
      </c>
      <c r="E37" t="s">
        <v>82</v>
      </c>
      <c r="F37" t="s">
        <v>85</v>
      </c>
      <c r="G37">
        <v>535.67999999999995</v>
      </c>
      <c r="AC37">
        <f t="shared" si="0"/>
        <v>535.67999999999995</v>
      </c>
    </row>
    <row r="38" spans="1:29" x14ac:dyDescent="0.25">
      <c r="A38">
        <v>33</v>
      </c>
      <c r="B38" s="1">
        <v>43474</v>
      </c>
      <c r="C38">
        <v>100359</v>
      </c>
      <c r="D38">
        <v>40</v>
      </c>
      <c r="E38" t="s">
        <v>112</v>
      </c>
      <c r="F38" t="s">
        <v>85</v>
      </c>
      <c r="M38">
        <v>40</v>
      </c>
      <c r="AC38">
        <f t="shared" si="0"/>
        <v>40</v>
      </c>
    </row>
    <row r="39" spans="1:29" x14ac:dyDescent="0.25">
      <c r="A39">
        <v>34</v>
      </c>
      <c r="B39" s="1">
        <v>43474</v>
      </c>
      <c r="C39">
        <v>100360</v>
      </c>
      <c r="D39">
        <v>6.96</v>
      </c>
      <c r="E39" t="s">
        <v>94</v>
      </c>
      <c r="F39" t="s">
        <v>85</v>
      </c>
      <c r="Y39">
        <v>6.96</v>
      </c>
      <c r="AC39">
        <f t="shared" si="0"/>
        <v>6.96</v>
      </c>
    </row>
    <row r="40" spans="1:29" x14ac:dyDescent="0.25">
      <c r="A40">
        <v>35</v>
      </c>
      <c r="B40" s="1">
        <v>43508</v>
      </c>
      <c r="C40">
        <v>100361</v>
      </c>
      <c r="D40">
        <v>116</v>
      </c>
      <c r="E40" t="s">
        <v>113</v>
      </c>
      <c r="F40" t="s">
        <v>85</v>
      </c>
      <c r="R40">
        <v>116</v>
      </c>
      <c r="AC40">
        <f t="shared" si="0"/>
        <v>116</v>
      </c>
    </row>
    <row r="41" spans="1:29" x14ac:dyDescent="0.25">
      <c r="A41">
        <v>36</v>
      </c>
      <c r="B41" s="1">
        <v>43508</v>
      </c>
      <c r="C41">
        <v>100362</v>
      </c>
      <c r="D41">
        <v>90</v>
      </c>
      <c r="E41" t="s">
        <v>104</v>
      </c>
      <c r="F41" t="s">
        <v>85</v>
      </c>
      <c r="U41">
        <v>75</v>
      </c>
      <c r="X41">
        <v>15</v>
      </c>
      <c r="AC41">
        <f t="shared" si="0"/>
        <v>90</v>
      </c>
    </row>
    <row r="42" spans="1:29" x14ac:dyDescent="0.25">
      <c r="A42">
        <v>37</v>
      </c>
      <c r="B42" s="1">
        <v>43508</v>
      </c>
      <c r="C42">
        <v>100363</v>
      </c>
      <c r="D42">
        <v>70.599999999999994</v>
      </c>
      <c r="E42" t="s">
        <v>114</v>
      </c>
      <c r="F42" t="s">
        <v>85</v>
      </c>
      <c r="Y42">
        <v>58.83</v>
      </c>
      <c r="Z42">
        <v>11.77</v>
      </c>
      <c r="AC42">
        <f t="shared" si="0"/>
        <v>70.599999999999994</v>
      </c>
    </row>
    <row r="43" spans="1:29" x14ac:dyDescent="0.25">
      <c r="A43">
        <v>38</v>
      </c>
      <c r="B43" s="1">
        <v>43508</v>
      </c>
      <c r="C43">
        <v>100364</v>
      </c>
      <c r="D43">
        <v>32.72</v>
      </c>
      <c r="E43" t="s">
        <v>115</v>
      </c>
      <c r="F43" t="s">
        <v>85</v>
      </c>
      <c r="Y43">
        <v>31.39</v>
      </c>
      <c r="Z43">
        <v>1.33</v>
      </c>
      <c r="AC43">
        <f t="shared" si="0"/>
        <v>32.72</v>
      </c>
    </row>
    <row r="44" spans="1:29" x14ac:dyDescent="0.25">
      <c r="A44">
        <v>39</v>
      </c>
      <c r="B44" s="1">
        <v>43508</v>
      </c>
      <c r="C44">
        <v>100365</v>
      </c>
      <c r="D44">
        <v>126</v>
      </c>
      <c r="E44" t="s">
        <v>87</v>
      </c>
      <c r="F44" t="s">
        <v>85</v>
      </c>
      <c r="Q44">
        <v>126</v>
      </c>
      <c r="AC44">
        <f t="shared" si="0"/>
        <v>126</v>
      </c>
    </row>
    <row r="45" spans="1:29" x14ac:dyDescent="0.25">
      <c r="A45">
        <v>40</v>
      </c>
      <c r="B45" s="1">
        <v>43508</v>
      </c>
      <c r="C45">
        <v>100366</v>
      </c>
      <c r="D45">
        <v>80</v>
      </c>
      <c r="E45" t="s">
        <v>116</v>
      </c>
      <c r="F45" t="s">
        <v>85</v>
      </c>
      <c r="J45">
        <v>80</v>
      </c>
      <c r="AC45">
        <f t="shared" si="0"/>
        <v>80</v>
      </c>
    </row>
    <row r="46" spans="1:29" x14ac:dyDescent="0.25">
      <c r="A46">
        <v>41</v>
      </c>
      <c r="B46" s="1">
        <v>43508</v>
      </c>
      <c r="C46">
        <v>100367</v>
      </c>
      <c r="D46">
        <v>90</v>
      </c>
      <c r="E46" t="s">
        <v>116</v>
      </c>
      <c r="F46" t="s">
        <v>85</v>
      </c>
      <c r="Y46">
        <v>90</v>
      </c>
      <c r="AC46">
        <f t="shared" si="0"/>
        <v>90</v>
      </c>
    </row>
    <row r="47" spans="1:29" x14ac:dyDescent="0.25">
      <c r="A47">
        <v>42</v>
      </c>
      <c r="B47" s="1">
        <v>43508</v>
      </c>
      <c r="C47">
        <v>100368</v>
      </c>
      <c r="D47">
        <v>23.98</v>
      </c>
      <c r="E47" t="s">
        <v>94</v>
      </c>
      <c r="F47" t="s">
        <v>85</v>
      </c>
      <c r="AA47">
        <v>23.98</v>
      </c>
      <c r="AC47">
        <f t="shared" si="0"/>
        <v>23.98</v>
      </c>
    </row>
    <row r="48" spans="1:29" x14ac:dyDescent="0.25">
      <c r="A48">
        <v>43</v>
      </c>
      <c r="B48" s="1">
        <v>43509</v>
      </c>
      <c r="C48" t="s">
        <v>128</v>
      </c>
      <c r="D48">
        <v>145.74</v>
      </c>
      <c r="E48" t="s">
        <v>129</v>
      </c>
      <c r="F48" t="s">
        <v>85</v>
      </c>
      <c r="K48">
        <v>145.74</v>
      </c>
      <c r="AC48">
        <f t="shared" ref="AC48:AC55" si="1">SUM(G48:AB48)</f>
        <v>145.74</v>
      </c>
    </row>
    <row r="49" spans="1:29" x14ac:dyDescent="0.25">
      <c r="A49">
        <v>44</v>
      </c>
      <c r="B49" s="1">
        <v>43530</v>
      </c>
      <c r="C49">
        <v>100369</v>
      </c>
      <c r="D49">
        <v>58.76</v>
      </c>
      <c r="E49" t="s">
        <v>82</v>
      </c>
      <c r="F49" t="s">
        <v>85</v>
      </c>
      <c r="H49">
        <v>51.8</v>
      </c>
      <c r="T49">
        <v>6.96</v>
      </c>
      <c r="AC49">
        <f t="shared" si="1"/>
        <v>58.76</v>
      </c>
    </row>
    <row r="50" spans="1:29" x14ac:dyDescent="0.25">
      <c r="A50">
        <v>45</v>
      </c>
      <c r="B50" s="1">
        <v>43551</v>
      </c>
      <c r="C50">
        <v>100370</v>
      </c>
      <c r="D50">
        <v>31.99</v>
      </c>
      <c r="E50" t="s">
        <v>94</v>
      </c>
      <c r="Y50">
        <v>31.4</v>
      </c>
      <c r="Z50">
        <v>0.59</v>
      </c>
      <c r="AC50">
        <f t="shared" si="1"/>
        <v>31.99</v>
      </c>
    </row>
    <row r="51" spans="1:29" x14ac:dyDescent="0.25">
      <c r="A51">
        <v>46</v>
      </c>
      <c r="B51" s="1">
        <v>43551</v>
      </c>
      <c r="C51">
        <v>100371</v>
      </c>
      <c r="D51">
        <v>24</v>
      </c>
      <c r="E51" t="s">
        <v>115</v>
      </c>
      <c r="Y51">
        <v>20</v>
      </c>
      <c r="Z51">
        <v>4</v>
      </c>
      <c r="AC51">
        <f t="shared" si="1"/>
        <v>24</v>
      </c>
    </row>
    <row r="52" spans="1:29" x14ac:dyDescent="0.25">
      <c r="A52">
        <v>47</v>
      </c>
      <c r="B52" s="1">
        <v>43551</v>
      </c>
      <c r="C52">
        <v>100372</v>
      </c>
      <c r="D52">
        <v>40.5</v>
      </c>
      <c r="E52" t="s">
        <v>135</v>
      </c>
      <c r="Y52">
        <v>40.5</v>
      </c>
      <c r="AC52">
        <f t="shared" si="1"/>
        <v>40.5</v>
      </c>
    </row>
    <row r="53" spans="1:29" x14ac:dyDescent="0.25">
      <c r="A53">
        <v>48</v>
      </c>
      <c r="B53" s="1">
        <v>43551</v>
      </c>
      <c r="C53">
        <v>100373</v>
      </c>
      <c r="D53">
        <v>23.8</v>
      </c>
      <c r="E53" t="s">
        <v>105</v>
      </c>
      <c r="Y53">
        <v>19.84</v>
      </c>
      <c r="Z53">
        <v>3.96</v>
      </c>
      <c r="AC53">
        <f t="shared" si="1"/>
        <v>23.8</v>
      </c>
    </row>
    <row r="54" spans="1:29" x14ac:dyDescent="0.25">
      <c r="A54">
        <v>49</v>
      </c>
      <c r="B54" s="1">
        <v>43551</v>
      </c>
      <c r="C54">
        <v>100374</v>
      </c>
      <c r="D54">
        <v>485.14</v>
      </c>
      <c r="E54" t="s">
        <v>82</v>
      </c>
      <c r="G54">
        <v>485.14</v>
      </c>
      <c r="AC54">
        <f t="shared" si="1"/>
        <v>485.14</v>
      </c>
    </row>
    <row r="55" spans="1:29" x14ac:dyDescent="0.25">
      <c r="A55">
        <v>50</v>
      </c>
      <c r="B55" s="1">
        <v>43551</v>
      </c>
      <c r="C55">
        <v>100375</v>
      </c>
      <c r="D55">
        <v>21.6</v>
      </c>
      <c r="E55" t="s">
        <v>81</v>
      </c>
      <c r="H55">
        <v>18</v>
      </c>
      <c r="X55">
        <v>3.6</v>
      </c>
      <c r="AC55">
        <f t="shared" si="1"/>
        <v>21.6</v>
      </c>
    </row>
    <row r="56" spans="1:29" x14ac:dyDescent="0.25">
      <c r="A56">
        <v>51</v>
      </c>
      <c r="B56" s="1">
        <v>43551</v>
      </c>
      <c r="C56">
        <v>100376</v>
      </c>
      <c r="D56">
        <v>200.4</v>
      </c>
      <c r="E56" t="s">
        <v>103</v>
      </c>
      <c r="Y56">
        <v>167</v>
      </c>
      <c r="Z56">
        <v>33.4</v>
      </c>
    </row>
    <row r="57" spans="1:29" x14ac:dyDescent="0.25">
      <c r="B57" s="1"/>
      <c r="D57">
        <f>SUM(D6:D56)</f>
        <v>7158.8300000000008</v>
      </c>
      <c r="G57">
        <f>SUM(G6:G56)</f>
        <v>1859.1399999999999</v>
      </c>
      <c r="H57">
        <f>SUM(H6:H56)</f>
        <v>403.20000000000005</v>
      </c>
      <c r="J57">
        <f>SUM(J6:J56)</f>
        <v>80</v>
      </c>
      <c r="K57">
        <f>SUM(K6:K56)</f>
        <v>295.74</v>
      </c>
      <c r="M57">
        <f t="shared" ref="M57:R57" si="2">SUM(M6:M56)</f>
        <v>317.89999999999998</v>
      </c>
      <c r="N57">
        <f t="shared" si="2"/>
        <v>189.95</v>
      </c>
      <c r="O57">
        <f t="shared" si="2"/>
        <v>412.5</v>
      </c>
      <c r="P57">
        <f t="shared" si="2"/>
        <v>70.8</v>
      </c>
      <c r="Q57">
        <f t="shared" si="2"/>
        <v>411.42</v>
      </c>
      <c r="R57">
        <f t="shared" si="2"/>
        <v>116</v>
      </c>
      <c r="T57">
        <f>SUM(T6:T56)</f>
        <v>13.92</v>
      </c>
      <c r="U57">
        <f>SUM(U6:U56)</f>
        <v>160</v>
      </c>
      <c r="W57">
        <f>SUM(W6:W56)</f>
        <v>27.5</v>
      </c>
      <c r="X57">
        <f>SUM(X6:X56)</f>
        <v>122.44999999999999</v>
      </c>
      <c r="Y57">
        <f>SUM(Y6:Y56)</f>
        <v>2251.2900000000004</v>
      </c>
      <c r="Z57">
        <f>SUM(Z6:Z56)</f>
        <v>403.03999999999985</v>
      </c>
      <c r="AA57">
        <f>SUM(AA6:AA56)</f>
        <v>23.98</v>
      </c>
      <c r="AC57">
        <f>SUM(AC6:AC56)</f>
        <v>6958.4300000000012</v>
      </c>
    </row>
    <row r="58" spans="1:29" x14ac:dyDescent="0.25">
      <c r="B58" s="1"/>
    </row>
    <row r="59" spans="1:29" x14ac:dyDescent="0.25">
      <c r="B59" s="1"/>
    </row>
    <row r="60" spans="1:29" x14ac:dyDescent="0.25">
      <c r="B60" s="1"/>
    </row>
    <row r="61" spans="1:29" x14ac:dyDescent="0.25">
      <c r="B61" s="1"/>
    </row>
    <row r="62" spans="1:29" x14ac:dyDescent="0.25">
      <c r="B62" s="1"/>
    </row>
    <row r="63" spans="1:29" x14ac:dyDescent="0.25">
      <c r="B63" s="1"/>
    </row>
    <row r="64" spans="1:29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>
      <selection activeCell="G17" sqref="G17"/>
    </sheetView>
  </sheetViews>
  <sheetFormatPr defaultRowHeight="15" x14ac:dyDescent="0.25"/>
  <cols>
    <col min="1" max="1" width="11.5703125" customWidth="1"/>
  </cols>
  <sheetData>
    <row r="1" spans="1:11" x14ac:dyDescent="0.25">
      <c r="A1" s="2"/>
      <c r="B1" s="2"/>
      <c r="C1" s="2"/>
      <c r="D1" s="2"/>
      <c r="E1" s="2"/>
      <c r="F1" s="2" t="s">
        <v>0</v>
      </c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 t="s">
        <v>65</v>
      </c>
      <c r="G2" s="2"/>
      <c r="H2" s="2"/>
      <c r="I2" s="2"/>
      <c r="J2" s="2"/>
      <c r="K2" s="2"/>
    </row>
    <row r="3" spans="1:11" x14ac:dyDescent="0.25">
      <c r="A3" s="3" t="s">
        <v>55</v>
      </c>
      <c r="B3" s="3" t="s">
        <v>47</v>
      </c>
      <c r="C3" s="3" t="s">
        <v>56</v>
      </c>
      <c r="D3" s="3" t="s">
        <v>5</v>
      </c>
      <c r="E3" s="3" t="s">
        <v>122</v>
      </c>
      <c r="F3" s="3" t="s">
        <v>8</v>
      </c>
      <c r="G3" s="3" t="s">
        <v>35</v>
      </c>
      <c r="H3" s="3" t="s">
        <v>7</v>
      </c>
      <c r="I3" s="3" t="s">
        <v>57</v>
      </c>
      <c r="J3" s="3" t="s">
        <v>43</v>
      </c>
      <c r="K3" s="5" t="s">
        <v>58</v>
      </c>
    </row>
    <row r="4" spans="1:11" x14ac:dyDescent="0.25">
      <c r="A4" s="3"/>
      <c r="B4" s="3"/>
      <c r="C4" s="3"/>
      <c r="D4" s="3"/>
      <c r="E4" s="3" t="s">
        <v>8</v>
      </c>
      <c r="F4" s="3"/>
      <c r="G4" s="3" t="s">
        <v>6</v>
      </c>
      <c r="H4" s="3"/>
      <c r="I4" s="3"/>
      <c r="J4" s="3" t="s">
        <v>59</v>
      </c>
      <c r="K4" s="5" t="s">
        <v>60</v>
      </c>
    </row>
    <row r="5" spans="1:11" x14ac:dyDescent="0.25">
      <c r="A5" s="1">
        <v>43199</v>
      </c>
      <c r="B5">
        <v>2102.5</v>
      </c>
      <c r="C5" t="s">
        <v>78</v>
      </c>
      <c r="D5">
        <v>2102.5</v>
      </c>
      <c r="K5" s="2"/>
    </row>
    <row r="6" spans="1:11" x14ac:dyDescent="0.25">
      <c r="A6" s="1">
        <v>43206</v>
      </c>
      <c r="B6">
        <v>1387.55</v>
      </c>
      <c r="C6" t="s">
        <v>77</v>
      </c>
      <c r="F6">
        <v>1387.55</v>
      </c>
      <c r="K6" s="2"/>
    </row>
    <row r="7" spans="1:11" x14ac:dyDescent="0.25">
      <c r="A7" s="1">
        <v>43281</v>
      </c>
      <c r="B7">
        <v>1.69</v>
      </c>
      <c r="C7" t="s">
        <v>6</v>
      </c>
      <c r="G7">
        <v>1.69</v>
      </c>
      <c r="K7" s="2"/>
    </row>
    <row r="8" spans="1:11" x14ac:dyDescent="0.25">
      <c r="A8" s="1">
        <v>43307</v>
      </c>
      <c r="B8">
        <v>57.34</v>
      </c>
      <c r="C8" t="s">
        <v>43</v>
      </c>
      <c r="J8">
        <v>57.34</v>
      </c>
      <c r="K8" s="2"/>
    </row>
    <row r="9" spans="1:11" x14ac:dyDescent="0.25">
      <c r="A9" s="1">
        <v>43353</v>
      </c>
      <c r="B9">
        <v>2102.5</v>
      </c>
      <c r="C9" t="s">
        <v>78</v>
      </c>
      <c r="D9">
        <v>2102.5</v>
      </c>
      <c r="K9" s="2"/>
    </row>
    <row r="10" spans="1:11" x14ac:dyDescent="0.25">
      <c r="A10" s="1">
        <v>43373</v>
      </c>
      <c r="B10">
        <v>2.79</v>
      </c>
      <c r="C10" t="s">
        <v>6</v>
      </c>
      <c r="G10">
        <v>2.79</v>
      </c>
      <c r="K10" s="2"/>
    </row>
    <row r="11" spans="1:11" x14ac:dyDescent="0.25">
      <c r="A11" s="1">
        <v>43425</v>
      </c>
      <c r="B11">
        <v>3663</v>
      </c>
      <c r="C11" t="s">
        <v>99</v>
      </c>
      <c r="E11">
        <v>3663</v>
      </c>
      <c r="K11" s="2"/>
    </row>
    <row r="12" spans="1:11" x14ac:dyDescent="0.25">
      <c r="A12" s="1">
        <v>43438</v>
      </c>
      <c r="B12">
        <v>796.38</v>
      </c>
      <c r="C12" t="s">
        <v>78</v>
      </c>
      <c r="E12">
        <v>296.38</v>
      </c>
      <c r="F12">
        <v>500</v>
      </c>
      <c r="K12" s="2"/>
    </row>
    <row r="13" spans="1:11" x14ac:dyDescent="0.25">
      <c r="A13" s="1">
        <v>43830</v>
      </c>
      <c r="B13">
        <v>4.95</v>
      </c>
      <c r="C13" t="s">
        <v>6</v>
      </c>
      <c r="G13">
        <v>4.95</v>
      </c>
      <c r="K13" s="2"/>
    </row>
    <row r="14" spans="1:11" x14ac:dyDescent="0.25">
      <c r="A14" s="1">
        <v>43500</v>
      </c>
      <c r="B14">
        <v>152.46</v>
      </c>
      <c r="C14" t="s">
        <v>123</v>
      </c>
      <c r="F14">
        <v>152.46</v>
      </c>
      <c r="K14" s="2"/>
    </row>
    <row r="15" spans="1:11" x14ac:dyDescent="0.25">
      <c r="A15" s="1">
        <v>43509</v>
      </c>
      <c r="B15">
        <v>145.74</v>
      </c>
      <c r="C15" t="s">
        <v>128</v>
      </c>
      <c r="F15">
        <v>145.74</v>
      </c>
      <c r="K15" s="2"/>
    </row>
    <row r="16" spans="1:11" x14ac:dyDescent="0.25">
      <c r="A16" s="1">
        <v>43555</v>
      </c>
      <c r="B16">
        <v>4.66</v>
      </c>
      <c r="C16" t="s">
        <v>6</v>
      </c>
      <c r="G16">
        <v>4.66</v>
      </c>
      <c r="K16" s="2"/>
    </row>
    <row r="17" spans="1:11" x14ac:dyDescent="0.25">
      <c r="A17" s="4"/>
      <c r="B17" s="4">
        <f>SUM(B5:B16)</f>
        <v>10421.559999999998</v>
      </c>
      <c r="C17" s="4"/>
      <c r="D17" s="4">
        <f>SUM(D5:D16)</f>
        <v>4205</v>
      </c>
      <c r="E17" s="4">
        <f>SUM(E11:E16)</f>
        <v>3959.38</v>
      </c>
      <c r="F17" s="4">
        <f>SUM(F6:F16)</f>
        <v>2185.75</v>
      </c>
      <c r="G17" s="4">
        <f>SUM(G7:G16)</f>
        <v>14.09</v>
      </c>
      <c r="H17" s="4"/>
      <c r="I17" s="4"/>
      <c r="J17" s="4">
        <f>SUM(J7:J16)</f>
        <v>57.34</v>
      </c>
      <c r="K17" s="4">
        <f>SUM(D17:J17)</f>
        <v>10421.560000000001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Expenditure</vt:lpstr>
      <vt:lpstr>Receipts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2019-02-13T19:07:53Z</cp:lastPrinted>
  <dcterms:created xsi:type="dcterms:W3CDTF">2016-03-31T11:43:05Z</dcterms:created>
  <dcterms:modified xsi:type="dcterms:W3CDTF">2019-04-02T10:02:30Z</dcterms:modified>
</cp:coreProperties>
</file>