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bb2bd3021e3764/Documents/Financial/2020 - 2021/"/>
    </mc:Choice>
  </mc:AlternateContent>
  <xr:revisionPtr revIDLastSave="30" documentId="13_ncr:1_{9E16822B-247D-450E-ACE3-C4DAD9F25B3F}" xr6:coauthVersionLast="46" xr6:coauthVersionMax="46" xr10:uidLastSave="{0965BDD6-D1D7-46D1-B661-148F1023113A}"/>
  <bookViews>
    <workbookView xWindow="-108" yWindow="-108" windowWidth="23256" windowHeight="12576" xr2:uid="{00000000-000D-0000-FFFF-FFFF00000000}"/>
  </bookViews>
  <sheets>
    <sheet name="Accounts" sheetId="1" r:id="rId1"/>
    <sheet name="Expenditure" sheetId="2" r:id="rId2"/>
    <sheet name="Receip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I20" i="3"/>
  <c r="K42" i="2"/>
  <c r="V42" i="2"/>
  <c r="D42" i="2"/>
  <c r="G42" i="2"/>
  <c r="H42" i="2"/>
  <c r="M42" i="2"/>
  <c r="N42" i="2"/>
  <c r="O42" i="2"/>
  <c r="Q42" i="2"/>
  <c r="R42" i="2"/>
  <c r="U42" i="2"/>
  <c r="W42" i="2"/>
  <c r="Y42" i="2"/>
  <c r="Z42" i="2"/>
  <c r="AE6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6" i="2"/>
  <c r="AE27" i="2"/>
  <c r="AE28" i="2"/>
  <c r="AE29" i="2"/>
  <c r="AE30" i="2"/>
  <c r="AE31" i="2"/>
  <c r="AE32" i="2"/>
  <c r="AE42" i="2" l="1"/>
  <c r="F56" i="1"/>
  <c r="B20" i="3"/>
  <c r="F45" i="1" l="1"/>
  <c r="F12" i="1"/>
  <c r="D20" i="3"/>
  <c r="E20" i="3"/>
  <c r="G20" i="3"/>
  <c r="J20" i="3"/>
  <c r="F34" i="1"/>
  <c r="K20" i="3" l="1"/>
  <c r="AE36" i="2"/>
  <c r="F78" i="1"/>
  <c r="G34" i="1" l="1"/>
  <c r="A34" i="1" l="1"/>
  <c r="F93" i="1" l="1"/>
  <c r="F67" i="1" l="1"/>
  <c r="F49" i="1" l="1"/>
  <c r="F83" i="1" l="1"/>
  <c r="F109" i="1" l="1"/>
</calcChain>
</file>

<file path=xl/sharedStrings.xml><?xml version="1.0" encoding="utf-8"?>
<sst xmlns="http://schemas.openxmlformats.org/spreadsheetml/2006/main" count="221" uniqueCount="136">
  <si>
    <t>WILBY PARISH COUNCIL</t>
  </si>
  <si>
    <t xml:space="preserve">Agreed </t>
  </si>
  <si>
    <t>Budget</t>
  </si>
  <si>
    <t>Remaining</t>
  </si>
  <si>
    <t>Precept</t>
  </si>
  <si>
    <t>Interest</t>
  </si>
  <si>
    <t>Donations</t>
  </si>
  <si>
    <t>Grants</t>
  </si>
  <si>
    <t>Transfers</t>
  </si>
  <si>
    <t>VAT Reclaimed</t>
  </si>
  <si>
    <t>Expenditure</t>
  </si>
  <si>
    <t>Audit Fee</t>
  </si>
  <si>
    <t>Chairman's Allowance</t>
  </si>
  <si>
    <t>Expenses</t>
  </si>
  <si>
    <t>Elections</t>
  </si>
  <si>
    <t>Hall Hire</t>
  </si>
  <si>
    <t>Insurance</t>
  </si>
  <si>
    <t>Postage</t>
  </si>
  <si>
    <t>S137 Payments</t>
  </si>
  <si>
    <t>Salaries</t>
  </si>
  <si>
    <t>Stationery</t>
  </si>
  <si>
    <t>Subscriptions</t>
  </si>
  <si>
    <t>Training</t>
  </si>
  <si>
    <t>VAT on payments</t>
  </si>
  <si>
    <t>Village Mtce</t>
  </si>
  <si>
    <t>Total Receipts</t>
  </si>
  <si>
    <t>Less Expenditure</t>
  </si>
  <si>
    <t>Current</t>
  </si>
  <si>
    <t>Savings</t>
  </si>
  <si>
    <t>Doc</t>
  </si>
  <si>
    <t>Cheque Date</t>
  </si>
  <si>
    <t>Cheque No</t>
  </si>
  <si>
    <t>Bank</t>
  </si>
  <si>
    <t>Payee</t>
  </si>
  <si>
    <t>cheque</t>
  </si>
  <si>
    <t xml:space="preserve">Clerks </t>
  </si>
  <si>
    <t>Wilby</t>
  </si>
  <si>
    <t>Maintenance</t>
  </si>
  <si>
    <t>Audit</t>
  </si>
  <si>
    <t>Chair</t>
  </si>
  <si>
    <t>VAT</t>
  </si>
  <si>
    <t>Number</t>
  </si>
  <si>
    <t>Date</t>
  </si>
  <si>
    <t>No</t>
  </si>
  <si>
    <t>Amount</t>
  </si>
  <si>
    <t>cleared</t>
  </si>
  <si>
    <t>Salary</t>
  </si>
  <si>
    <t>Hall</t>
  </si>
  <si>
    <t>ing</t>
  </si>
  <si>
    <t>Allownce</t>
  </si>
  <si>
    <t>Defibrillator</t>
  </si>
  <si>
    <t>Date banked</t>
  </si>
  <si>
    <t>Source</t>
  </si>
  <si>
    <t>GENERAL</t>
  </si>
  <si>
    <t>Repaid</t>
  </si>
  <si>
    <t>INCOME</t>
  </si>
  <si>
    <t>Village</t>
  </si>
  <si>
    <t xml:space="preserve">Income </t>
  </si>
  <si>
    <t>O/S cheques</t>
  </si>
  <si>
    <t>O/S credits</t>
  </si>
  <si>
    <t>SID</t>
  </si>
  <si>
    <t>N Plan</t>
  </si>
  <si>
    <t>S137</t>
  </si>
  <si>
    <t>Neighbourhood Plan</t>
  </si>
  <si>
    <t>Total</t>
  </si>
  <si>
    <t>***</t>
  </si>
  <si>
    <t>Accounts prepared by RFO Julie Collett</t>
  </si>
  <si>
    <t>JulieCollett</t>
  </si>
  <si>
    <t>MSDC</t>
  </si>
  <si>
    <t xml:space="preserve"> </t>
  </si>
  <si>
    <t>Laptop</t>
  </si>
  <si>
    <t>General Contingency</t>
  </si>
  <si>
    <t>K Collins</t>
  </si>
  <si>
    <t>Grant</t>
  </si>
  <si>
    <t>Income</t>
  </si>
  <si>
    <t>CIL Funds</t>
  </si>
  <si>
    <t>RIX Funds</t>
  </si>
  <si>
    <t>RIX</t>
  </si>
  <si>
    <t>Footpath</t>
  </si>
  <si>
    <t>Map</t>
  </si>
  <si>
    <t>FP Map</t>
  </si>
  <si>
    <t>NP Balance available</t>
  </si>
  <si>
    <t>Locality Grant - Footpath Map</t>
  </si>
  <si>
    <t>NP</t>
  </si>
  <si>
    <t>CIL Balance Available</t>
  </si>
  <si>
    <t xml:space="preserve">Reserve Accounts </t>
  </si>
  <si>
    <t>RIX Balance Available</t>
  </si>
  <si>
    <t>Locality Grant Bal Available</t>
  </si>
  <si>
    <t>Unreserved Funds</t>
  </si>
  <si>
    <t>Reserved Funds</t>
  </si>
  <si>
    <t>Sub Total</t>
  </si>
  <si>
    <t>TOTAL FUNDS IN THE ACCOUNT</t>
  </si>
  <si>
    <t>***Earmarked Reserves in Savings Account</t>
  </si>
  <si>
    <t>B/F</t>
  </si>
  <si>
    <t>G Redelsperger</t>
  </si>
  <si>
    <t xml:space="preserve">Notice </t>
  </si>
  <si>
    <t>Board</t>
  </si>
  <si>
    <t>Notice Brd</t>
  </si>
  <si>
    <t>Rix Oil</t>
  </si>
  <si>
    <t>INCOME - APRIL 2020-2021</t>
  </si>
  <si>
    <t>EXPENDITURE APRIL2020-MARCH 2021</t>
  </si>
  <si>
    <t>FINANCIAL STATEMENT OF ACCOUNTS FROM  1st APRIL 2020 to 31st MARCH 2021</t>
  </si>
  <si>
    <t>Stationery/Postage</t>
  </si>
  <si>
    <t>Mid Suffolk</t>
  </si>
  <si>
    <t>SALC</t>
  </si>
  <si>
    <t>Suf Cloud</t>
  </si>
  <si>
    <t>x</t>
  </si>
  <si>
    <t>Groundwork</t>
  </si>
  <si>
    <t>J Collett</t>
  </si>
  <si>
    <t>Cheque</t>
  </si>
  <si>
    <t xml:space="preserve">Lost </t>
  </si>
  <si>
    <t xml:space="preserve">and </t>
  </si>
  <si>
    <t>Cancelled</t>
  </si>
  <si>
    <t>Groundworks</t>
  </si>
  <si>
    <t>HMRC</t>
  </si>
  <si>
    <t>Suffolk Cloud</t>
  </si>
  <si>
    <t>R Cross</t>
  </si>
  <si>
    <t>CHT</t>
  </si>
  <si>
    <t>Compass Point</t>
  </si>
  <si>
    <t>Heelis &amp; Lodge</t>
  </si>
  <si>
    <t>Bus Serv CAS</t>
  </si>
  <si>
    <t>Balance as at 1 April 2020</t>
  </si>
  <si>
    <t>Cancelled Cheque</t>
  </si>
  <si>
    <t>Parish Online</t>
  </si>
  <si>
    <t>Canc Cheq</t>
  </si>
  <si>
    <t>ICO</t>
  </si>
  <si>
    <t>Suffolk.Cloud</t>
  </si>
  <si>
    <t>St Marys Church</t>
  </si>
  <si>
    <t>CAB</t>
  </si>
  <si>
    <t>EAAA</t>
  </si>
  <si>
    <t>Eye Vol Centre</t>
  </si>
  <si>
    <t>SARS</t>
  </si>
  <si>
    <t>Ubbeston PC</t>
  </si>
  <si>
    <t>Hev PC</t>
  </si>
  <si>
    <t>Sundry</t>
  </si>
  <si>
    <t>Hunt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</si>
</sst>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2" fillId="0" borderId="0" xfId="0" applyFont="1"/>
    <xf numFmtId="0" fontId="2" fillId="4" borderId="0" xfId="0" applyFont="1" applyFill="1"/>
    <xf numFmtId="14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2" fillId="2" borderId="0" xfId="0" applyFont="1" applyFill="1"/>
    <xf numFmtId="0" fontId="2" fillId="5" borderId="0" xfId="0" applyFont="1" applyFill="1"/>
    <xf numFmtId="164" fontId="1" fillId="0" borderId="3" xfId="0" applyNumberFormat="1" applyFont="1" applyBorder="1"/>
    <xf numFmtId="164" fontId="1" fillId="2" borderId="0" xfId="0" applyNumberFormat="1" applyFont="1" applyFill="1"/>
    <xf numFmtId="0" fontId="1" fillId="0" borderId="0" xfId="0" applyFont="1"/>
    <xf numFmtId="0" fontId="4" fillId="0" borderId="0" xfId="0" applyFont="1"/>
    <xf numFmtId="0" fontId="0" fillId="4" borderId="0" xfId="0" applyFill="1"/>
    <xf numFmtId="0" fontId="0" fillId="2" borderId="0" xfId="0" applyFill="1"/>
    <xf numFmtId="0" fontId="1" fillId="0" borderId="3" xfId="0" applyFont="1" applyBorder="1"/>
    <xf numFmtId="0" fontId="2" fillId="0" borderId="4" xfId="0" applyFont="1" applyBorder="1"/>
    <xf numFmtId="0" fontId="5" fillId="0" borderId="0" xfId="0" applyFont="1"/>
    <xf numFmtId="0" fontId="1" fillId="0" borderId="5" xfId="0" applyFont="1" applyBorder="1"/>
    <xf numFmtId="0" fontId="0" fillId="0" borderId="0" xfId="0" applyFont="1"/>
    <xf numFmtId="14" fontId="0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5" xfId="0" applyFont="1" applyBorder="1"/>
    <xf numFmtId="14" fontId="6" fillId="0" borderId="0" xfId="0" applyNumberFormat="1" applyFont="1"/>
    <xf numFmtId="0" fontId="7" fillId="0" borderId="4" xfId="0" applyFont="1" applyBorder="1"/>
    <xf numFmtId="0" fontId="0" fillId="0" borderId="0" xfId="0" applyFont="1" applyFill="1" applyBorder="1"/>
    <xf numFmtId="8" fontId="2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"/>
  <sheetViews>
    <sheetView tabSelected="1" workbookViewId="0">
      <selection activeCell="N8" sqref="N8"/>
    </sheetView>
  </sheetViews>
  <sheetFormatPr defaultColWidth="9.109375" defaultRowHeight="14.4" x14ac:dyDescent="0.3"/>
  <cols>
    <col min="1" max="4" width="9.109375" style="6"/>
    <col min="5" max="5" width="10.6640625" style="6" bestFit="1" customWidth="1"/>
    <col min="6" max="6" width="11.6640625" style="6" customWidth="1"/>
    <col min="7" max="7" width="10.6640625" style="6" bestFit="1" customWidth="1"/>
    <col min="8" max="16384" width="9.109375" style="6"/>
  </cols>
  <sheetData>
    <row r="1" spans="1:9" x14ac:dyDescent="0.3">
      <c r="B1" s="7"/>
      <c r="C1" s="7"/>
      <c r="D1" s="7" t="s">
        <v>0</v>
      </c>
      <c r="E1" s="7"/>
      <c r="F1" s="7"/>
      <c r="G1" s="7"/>
      <c r="H1" s="7"/>
      <c r="I1" s="12"/>
    </row>
    <row r="2" spans="1:9" x14ac:dyDescent="0.3">
      <c r="B2" s="17" t="s">
        <v>101</v>
      </c>
      <c r="C2" s="7"/>
      <c r="D2" s="7"/>
      <c r="E2" s="7"/>
      <c r="F2" s="7"/>
      <c r="G2" s="7"/>
      <c r="H2" s="7"/>
      <c r="I2" s="12"/>
    </row>
    <row r="3" spans="1:9" x14ac:dyDescent="0.3">
      <c r="C3"/>
      <c r="F3" s="24"/>
      <c r="G3" s="6" t="s">
        <v>1</v>
      </c>
      <c r="H3" s="6" t="s">
        <v>2</v>
      </c>
    </row>
    <row r="4" spans="1:9" x14ac:dyDescent="0.3">
      <c r="A4"/>
      <c r="B4" s="9" t="s">
        <v>57</v>
      </c>
      <c r="G4" s="6" t="s">
        <v>2</v>
      </c>
      <c r="H4" s="6" t="s">
        <v>3</v>
      </c>
    </row>
    <row r="5" spans="1:9" x14ac:dyDescent="0.3">
      <c r="A5" s="6">
        <v>5625</v>
      </c>
      <c r="C5" s="6" t="s">
        <v>4</v>
      </c>
      <c r="F5" s="6">
        <v>5769</v>
      </c>
      <c r="H5"/>
    </row>
    <row r="6" spans="1:9" x14ac:dyDescent="0.3">
      <c r="A6" s="6">
        <v>23.92</v>
      </c>
      <c r="C6" s="6" t="s">
        <v>5</v>
      </c>
      <c r="F6" s="6">
        <v>4.26</v>
      </c>
      <c r="H6"/>
    </row>
    <row r="7" spans="1:9" x14ac:dyDescent="0.3">
      <c r="C7" s="6" t="s">
        <v>6</v>
      </c>
      <c r="H7"/>
    </row>
    <row r="8" spans="1:9" x14ac:dyDescent="0.3">
      <c r="A8" s="6">
        <v>400</v>
      </c>
      <c r="C8" s="6" t="s">
        <v>7</v>
      </c>
      <c r="F8" s="23"/>
      <c r="G8" s="23"/>
      <c r="H8"/>
    </row>
    <row r="9" spans="1:9" x14ac:dyDescent="0.3">
      <c r="C9" s="6" t="s">
        <v>8</v>
      </c>
      <c r="G9" s="23"/>
      <c r="H9"/>
    </row>
    <row r="10" spans="1:9" x14ac:dyDescent="0.3">
      <c r="C10" s="6" t="s">
        <v>134</v>
      </c>
      <c r="F10" s="6">
        <v>89.94</v>
      </c>
      <c r="G10" s="23"/>
      <c r="H10"/>
    </row>
    <row r="11" spans="1:9" x14ac:dyDescent="0.3">
      <c r="A11" s="6">
        <v>173.65</v>
      </c>
      <c r="C11" s="6" t="s">
        <v>9</v>
      </c>
      <c r="F11" s="6">
        <v>120.61</v>
      </c>
      <c r="G11" s="23"/>
      <c r="H11"/>
    </row>
    <row r="12" spans="1:9" x14ac:dyDescent="0.3">
      <c r="A12" s="10">
        <v>6222.57</v>
      </c>
      <c r="F12" s="10">
        <f>SUM(F5:F11)</f>
        <v>5983.8099999999995</v>
      </c>
      <c r="G12" s="10"/>
      <c r="H12"/>
    </row>
    <row r="13" spans="1:9" x14ac:dyDescent="0.3">
      <c r="B13" s="9" t="s">
        <v>10</v>
      </c>
      <c r="H13"/>
    </row>
    <row r="14" spans="1:9" x14ac:dyDescent="0.3">
      <c r="A14" s="6">
        <v>0</v>
      </c>
      <c r="C14" s="6" t="s">
        <v>11</v>
      </c>
      <c r="F14" s="6">
        <v>80</v>
      </c>
      <c r="G14">
        <v>200</v>
      </c>
      <c r="H14">
        <v>120</v>
      </c>
    </row>
    <row r="15" spans="1:9" x14ac:dyDescent="0.3">
      <c r="A15" s="6">
        <v>37.46</v>
      </c>
      <c r="C15" s="6" t="s">
        <v>12</v>
      </c>
      <c r="G15">
        <v>50</v>
      </c>
      <c r="H15">
        <v>50</v>
      </c>
    </row>
    <row r="16" spans="1:9" x14ac:dyDescent="0.3">
      <c r="A16" s="6">
        <v>246.83</v>
      </c>
      <c r="C16" s="6" t="s">
        <v>50</v>
      </c>
      <c r="F16" s="6">
        <v>278.39999999999998</v>
      </c>
      <c r="G16">
        <v>285</v>
      </c>
      <c r="H16">
        <v>6.6</v>
      </c>
    </row>
    <row r="17" spans="1:8" x14ac:dyDescent="0.3">
      <c r="A17" s="6">
        <v>150</v>
      </c>
      <c r="C17" s="6" t="s">
        <v>6</v>
      </c>
      <c r="F17" s="6">
        <v>150</v>
      </c>
      <c r="G17">
        <v>150</v>
      </c>
      <c r="H17">
        <v>0</v>
      </c>
    </row>
    <row r="18" spans="1:8" x14ac:dyDescent="0.3">
      <c r="A18" s="6">
        <v>104.78</v>
      </c>
      <c r="C18" s="23" t="s">
        <v>14</v>
      </c>
      <c r="G18">
        <v>200</v>
      </c>
      <c r="H18">
        <v>200</v>
      </c>
    </row>
    <row r="19" spans="1:8" x14ac:dyDescent="0.3">
      <c r="A19" s="6">
        <v>405.9</v>
      </c>
      <c r="C19" s="6" t="s">
        <v>13</v>
      </c>
      <c r="F19" s="6">
        <v>208.1</v>
      </c>
      <c r="G19">
        <v>350</v>
      </c>
      <c r="H19">
        <v>141.9</v>
      </c>
    </row>
    <row r="20" spans="1:8" x14ac:dyDescent="0.3">
      <c r="A20" s="23">
        <v>70</v>
      </c>
      <c r="C20" s="6" t="s">
        <v>15</v>
      </c>
      <c r="F20" s="23"/>
      <c r="G20">
        <v>140</v>
      </c>
      <c r="H20">
        <v>140</v>
      </c>
    </row>
    <row r="21" spans="1:8" x14ac:dyDescent="0.3">
      <c r="A21" s="6">
        <v>186.73</v>
      </c>
      <c r="C21" s="6" t="s">
        <v>16</v>
      </c>
      <c r="F21" s="6">
        <v>186.74</v>
      </c>
      <c r="G21">
        <v>200</v>
      </c>
      <c r="H21">
        <v>13.26</v>
      </c>
    </row>
    <row r="22" spans="1:8" x14ac:dyDescent="0.3">
      <c r="A22" s="6">
        <v>13.32</v>
      </c>
      <c r="C22" t="s">
        <v>70</v>
      </c>
      <c r="F22" s="6">
        <v>560.80999999999995</v>
      </c>
      <c r="G22">
        <v>200</v>
      </c>
      <c r="H22">
        <v>0</v>
      </c>
    </row>
    <row r="23" spans="1:8" x14ac:dyDescent="0.3">
      <c r="C23" t="s">
        <v>83</v>
      </c>
      <c r="F23" s="6">
        <v>877.83</v>
      </c>
      <c r="G23">
        <v>0</v>
      </c>
      <c r="H23"/>
    </row>
    <row r="24" spans="1:8" x14ac:dyDescent="0.3">
      <c r="A24" s="23">
        <v>481.58</v>
      </c>
      <c r="C24" t="s">
        <v>97</v>
      </c>
      <c r="F24" s="23"/>
      <c r="G24">
        <v>0</v>
      </c>
      <c r="H24"/>
    </row>
    <row r="25" spans="1:8" x14ac:dyDescent="0.3">
      <c r="A25" s="23">
        <v>14.64</v>
      </c>
      <c r="C25" s="6" t="s">
        <v>17</v>
      </c>
      <c r="F25" s="23"/>
      <c r="G25">
        <v>0</v>
      </c>
      <c r="H25"/>
    </row>
    <row r="26" spans="1:8" x14ac:dyDescent="0.3">
      <c r="A26">
        <v>85</v>
      </c>
      <c r="C26" s="6" t="s">
        <v>18</v>
      </c>
      <c r="F26" s="23">
        <v>85</v>
      </c>
      <c r="G26">
        <v>85</v>
      </c>
      <c r="H26">
        <v>0</v>
      </c>
    </row>
    <row r="27" spans="1:8" x14ac:dyDescent="0.3">
      <c r="A27" s="6">
        <v>2072.64</v>
      </c>
      <c r="C27" s="6" t="s">
        <v>19</v>
      </c>
      <c r="F27" s="6">
        <v>1671.36</v>
      </c>
      <c r="G27">
        <v>2400</v>
      </c>
      <c r="H27">
        <v>728.64</v>
      </c>
    </row>
    <row r="28" spans="1:8" x14ac:dyDescent="0.3">
      <c r="A28" s="23">
        <v>0</v>
      </c>
      <c r="C28" s="6" t="s">
        <v>60</v>
      </c>
      <c r="F28" s="23"/>
      <c r="G28">
        <v>200</v>
      </c>
      <c r="H28">
        <v>200</v>
      </c>
    </row>
    <row r="29" spans="1:8" x14ac:dyDescent="0.3">
      <c r="A29" s="6">
        <v>22.32</v>
      </c>
      <c r="C29" s="6" t="s">
        <v>102</v>
      </c>
      <c r="F29" s="6">
        <v>10.6</v>
      </c>
      <c r="G29">
        <v>120</v>
      </c>
      <c r="H29">
        <v>109.4</v>
      </c>
    </row>
    <row r="30" spans="1:8" x14ac:dyDescent="0.3">
      <c r="A30" s="6">
        <v>317.67</v>
      </c>
      <c r="C30" s="6" t="s">
        <v>21</v>
      </c>
      <c r="F30" s="6">
        <v>453.26</v>
      </c>
      <c r="G30">
        <v>300</v>
      </c>
      <c r="H30">
        <v>0</v>
      </c>
    </row>
    <row r="31" spans="1:8" x14ac:dyDescent="0.3">
      <c r="A31" s="23">
        <v>46</v>
      </c>
      <c r="C31" s="6" t="s">
        <v>22</v>
      </c>
      <c r="F31" s="23">
        <v>82.5</v>
      </c>
      <c r="G31" s="25">
        <v>300</v>
      </c>
      <c r="H31" s="25">
        <v>217.5</v>
      </c>
    </row>
    <row r="32" spans="1:8" x14ac:dyDescent="0.3">
      <c r="A32" s="23">
        <v>120.61</v>
      </c>
      <c r="C32" s="6" t="s">
        <v>23</v>
      </c>
      <c r="F32" s="23">
        <v>169.13</v>
      </c>
      <c r="G32" s="6">
        <v>0</v>
      </c>
    </row>
    <row r="33" spans="1:9" x14ac:dyDescent="0.3">
      <c r="A33" s="23">
        <v>0</v>
      </c>
      <c r="C33" s="6" t="s">
        <v>24</v>
      </c>
      <c r="F33" s="23"/>
      <c r="G33" s="23">
        <v>250</v>
      </c>
      <c r="H33" s="23">
        <v>250</v>
      </c>
    </row>
    <row r="34" spans="1:9" x14ac:dyDescent="0.3">
      <c r="A34" s="10">
        <f>SUM(A14:A33)</f>
        <v>4375.4799999999996</v>
      </c>
      <c r="F34" s="10">
        <f>SUM(F14:F33)</f>
        <v>4813.7300000000005</v>
      </c>
      <c r="G34" s="26">
        <f>SUM(G14:G33)</f>
        <v>5430</v>
      </c>
      <c r="H34" s="26"/>
      <c r="I34" s="31"/>
    </row>
    <row r="36" spans="1:9" x14ac:dyDescent="0.3">
      <c r="C36" t="s">
        <v>121</v>
      </c>
      <c r="F36" s="6">
        <v>9638.01</v>
      </c>
    </row>
    <row r="37" spans="1:9" x14ac:dyDescent="0.3">
      <c r="C37" s="6" t="s">
        <v>25</v>
      </c>
      <c r="F37" s="6">
        <v>5953.47</v>
      </c>
    </row>
    <row r="38" spans="1:9" x14ac:dyDescent="0.3">
      <c r="C38" s="6" t="s">
        <v>26</v>
      </c>
      <c r="F38" s="6">
        <v>4813.7299999999996</v>
      </c>
    </row>
    <row r="39" spans="1:9" x14ac:dyDescent="0.3">
      <c r="F39" s="13">
        <v>10777.75</v>
      </c>
    </row>
    <row r="40" spans="1:9" x14ac:dyDescent="0.3">
      <c r="B40" s="21" t="s">
        <v>85</v>
      </c>
      <c r="C40" s="21"/>
      <c r="D40" s="15"/>
      <c r="E40" s="15"/>
      <c r="F40" s="15"/>
      <c r="G40" s="8"/>
    </row>
    <row r="41" spans="1:9" x14ac:dyDescent="0.3">
      <c r="B41" s="15" t="s">
        <v>63</v>
      </c>
      <c r="C41" s="15"/>
      <c r="D41" s="15" t="s">
        <v>93</v>
      </c>
      <c r="E41" s="15"/>
      <c r="F41" s="26">
        <v>123.37</v>
      </c>
      <c r="G41" s="8"/>
    </row>
    <row r="42" spans="1:9" x14ac:dyDescent="0.3">
      <c r="B42" s="15" t="s">
        <v>74</v>
      </c>
      <c r="C42"/>
      <c r="G42" s="8"/>
    </row>
    <row r="43" spans="1:9" x14ac:dyDescent="0.3">
      <c r="B43" s="15"/>
      <c r="C43" t="s">
        <v>73</v>
      </c>
      <c r="F43" s="6">
        <v>1960</v>
      </c>
      <c r="G43" s="8"/>
    </row>
    <row r="44" spans="1:9" x14ac:dyDescent="0.3">
      <c r="C44" t="s">
        <v>40</v>
      </c>
      <c r="F44" s="6">
        <v>32.799999999999997</v>
      </c>
      <c r="G44" s="8"/>
    </row>
    <row r="45" spans="1:9" x14ac:dyDescent="0.3">
      <c r="F45" s="19">
        <f>SUM(F41:F44)</f>
        <v>2116.17</v>
      </c>
      <c r="G45" s="8"/>
    </row>
    <row r="46" spans="1:9" x14ac:dyDescent="0.3">
      <c r="B46" s="15" t="s">
        <v>10</v>
      </c>
      <c r="G46" s="8"/>
    </row>
    <row r="47" spans="1:9" x14ac:dyDescent="0.3">
      <c r="B47" s="15"/>
      <c r="C47" t="s">
        <v>13</v>
      </c>
      <c r="F47" s="23">
        <v>2116.17</v>
      </c>
      <c r="G47" s="8"/>
    </row>
    <row r="48" spans="1:9" x14ac:dyDescent="0.3">
      <c r="B48" s="15"/>
      <c r="C48" t="s">
        <v>40</v>
      </c>
      <c r="F48" s="23"/>
      <c r="G48" s="8"/>
    </row>
    <row r="49" spans="2:7" x14ac:dyDescent="0.3">
      <c r="B49" s="15"/>
      <c r="F49" s="19">
        <f>SUM(F47:F48)</f>
        <v>2116.17</v>
      </c>
      <c r="G49" s="8"/>
    </row>
    <row r="50" spans="2:7" x14ac:dyDescent="0.3">
      <c r="B50" s="15"/>
      <c r="G50" s="8"/>
    </row>
    <row r="51" spans="2:7" ht="15" thickBot="1" x14ac:dyDescent="0.35">
      <c r="B51" s="15" t="s">
        <v>81</v>
      </c>
      <c r="F51" s="27">
        <v>0</v>
      </c>
      <c r="G51" s="8"/>
    </row>
    <row r="52" spans="2:7" ht="15" thickTop="1" x14ac:dyDescent="0.3">
      <c r="B52" s="15"/>
      <c r="G52" s="8"/>
    </row>
    <row r="53" spans="2:7" x14ac:dyDescent="0.3">
      <c r="B53" s="15" t="s">
        <v>75</v>
      </c>
      <c r="D53" s="15" t="s">
        <v>93</v>
      </c>
      <c r="E53" s="15"/>
      <c r="F53" s="15">
        <v>1387.55</v>
      </c>
      <c r="G53" s="8"/>
    </row>
    <row r="54" spans="2:7" x14ac:dyDescent="0.3">
      <c r="B54" s="15" t="s">
        <v>74</v>
      </c>
      <c r="G54" s="8"/>
    </row>
    <row r="55" spans="2:7" x14ac:dyDescent="0.3">
      <c r="B55" s="15"/>
      <c r="C55" t="s">
        <v>73</v>
      </c>
      <c r="G55" s="8"/>
    </row>
    <row r="56" spans="2:7" x14ac:dyDescent="0.3">
      <c r="B56" s="15"/>
      <c r="F56" s="19">
        <f>SUM(F55)</f>
        <v>0</v>
      </c>
      <c r="G56" s="8"/>
    </row>
    <row r="57" spans="2:7" x14ac:dyDescent="0.3">
      <c r="B57" s="15" t="s">
        <v>10</v>
      </c>
      <c r="G57" s="8"/>
    </row>
    <row r="58" spans="2:7" x14ac:dyDescent="0.3">
      <c r="B58" s="15"/>
      <c r="C58" t="s">
        <v>13</v>
      </c>
      <c r="G58" s="8"/>
    </row>
    <row r="59" spans="2:7" x14ac:dyDescent="0.3">
      <c r="B59" s="15"/>
      <c r="C59" t="s">
        <v>40</v>
      </c>
      <c r="F59" s="20"/>
      <c r="G59" s="8"/>
    </row>
    <row r="60" spans="2:7" x14ac:dyDescent="0.3">
      <c r="B60" s="15"/>
      <c r="C60"/>
      <c r="G60" s="8"/>
    </row>
    <row r="61" spans="2:7" x14ac:dyDescent="0.3">
      <c r="B61" s="15"/>
      <c r="C61"/>
      <c r="G61" s="8"/>
    </row>
    <row r="62" spans="2:7" ht="15" thickBot="1" x14ac:dyDescent="0.35">
      <c r="B62" s="15" t="s">
        <v>84</v>
      </c>
      <c r="C62"/>
      <c r="F62" s="22">
        <v>1387.55</v>
      </c>
      <c r="G62" s="8"/>
    </row>
    <row r="63" spans="2:7" ht="15" thickTop="1" x14ac:dyDescent="0.3">
      <c r="B63" s="15"/>
      <c r="C63"/>
      <c r="G63" s="8"/>
    </row>
    <row r="64" spans="2:7" x14ac:dyDescent="0.3">
      <c r="B64" s="15" t="s">
        <v>76</v>
      </c>
      <c r="D64" s="15" t="s">
        <v>93</v>
      </c>
      <c r="E64" s="15"/>
      <c r="F64" s="15">
        <v>243.65</v>
      </c>
      <c r="G64" s="8"/>
    </row>
    <row r="65" spans="2:7" x14ac:dyDescent="0.3">
      <c r="B65" s="15" t="s">
        <v>74</v>
      </c>
      <c r="G65" s="8"/>
    </row>
    <row r="66" spans="2:7" x14ac:dyDescent="0.3">
      <c r="B66" s="15"/>
      <c r="C66" t="s">
        <v>77</v>
      </c>
      <c r="F66" s="20">
        <v>101.64</v>
      </c>
      <c r="G66" s="8"/>
    </row>
    <row r="67" spans="2:7" x14ac:dyDescent="0.3">
      <c r="B67" s="15"/>
      <c r="C67"/>
      <c r="F67" s="30">
        <f>SUM(F64:F66)</f>
        <v>345.29</v>
      </c>
      <c r="G67" s="8"/>
    </row>
    <row r="68" spans="2:7" x14ac:dyDescent="0.3">
      <c r="B68" s="15" t="s">
        <v>10</v>
      </c>
      <c r="C68"/>
      <c r="G68" s="8"/>
    </row>
    <row r="69" spans="2:7" x14ac:dyDescent="0.3">
      <c r="B69" s="15"/>
      <c r="C69" t="s">
        <v>13</v>
      </c>
      <c r="F69" s="23"/>
      <c r="G69" s="8"/>
    </row>
    <row r="70" spans="2:7" x14ac:dyDescent="0.3">
      <c r="B70" s="15"/>
      <c r="C70" t="s">
        <v>40</v>
      </c>
      <c r="F70" s="20"/>
      <c r="G70" s="8"/>
    </row>
    <row r="71" spans="2:7" x14ac:dyDescent="0.3">
      <c r="B71" s="15"/>
      <c r="C71"/>
      <c r="F71" s="6">
        <v>160</v>
      </c>
      <c r="G71" s="8"/>
    </row>
    <row r="72" spans="2:7" x14ac:dyDescent="0.3">
      <c r="B72" s="15"/>
      <c r="C72"/>
      <c r="G72" s="8"/>
    </row>
    <row r="73" spans="2:7" ht="15" thickBot="1" x14ac:dyDescent="0.35">
      <c r="B73" s="15" t="s">
        <v>86</v>
      </c>
      <c r="C73"/>
      <c r="F73" s="22">
        <v>243.65</v>
      </c>
      <c r="G73" s="8"/>
    </row>
    <row r="74" spans="2:7" ht="15" thickTop="1" x14ac:dyDescent="0.3">
      <c r="B74" s="15"/>
      <c r="G74" s="8"/>
    </row>
    <row r="75" spans="2:7" x14ac:dyDescent="0.3">
      <c r="B75" s="15" t="s">
        <v>82</v>
      </c>
      <c r="E75" s="15" t="s">
        <v>93</v>
      </c>
      <c r="F75" s="15">
        <v>9.32</v>
      </c>
      <c r="G75" s="8"/>
    </row>
    <row r="76" spans="2:7" x14ac:dyDescent="0.3">
      <c r="B76" s="15" t="s">
        <v>74</v>
      </c>
      <c r="F76" s="23"/>
      <c r="G76" s="8"/>
    </row>
    <row r="77" spans="2:7" x14ac:dyDescent="0.3">
      <c r="B77" s="15"/>
      <c r="C77" t="s">
        <v>40</v>
      </c>
      <c r="F77" s="20">
        <v>24.77</v>
      </c>
      <c r="G77" s="8"/>
    </row>
    <row r="78" spans="2:7" x14ac:dyDescent="0.3">
      <c r="B78" s="15"/>
      <c r="C78"/>
      <c r="F78" s="15">
        <f>SUM(F75:F77)</f>
        <v>34.090000000000003</v>
      </c>
      <c r="G78" s="8"/>
    </row>
    <row r="79" spans="2:7" x14ac:dyDescent="0.3">
      <c r="B79" s="15" t="s">
        <v>10</v>
      </c>
      <c r="C79"/>
      <c r="G79" s="8"/>
    </row>
    <row r="80" spans="2:7" x14ac:dyDescent="0.3">
      <c r="B80" s="15"/>
      <c r="C80" t="s">
        <v>94</v>
      </c>
      <c r="G80" s="8"/>
    </row>
    <row r="81" spans="2:7" x14ac:dyDescent="0.3">
      <c r="B81" s="15"/>
      <c r="C81" t="s">
        <v>72</v>
      </c>
      <c r="G81" s="8"/>
    </row>
    <row r="82" spans="2:7" x14ac:dyDescent="0.3">
      <c r="B82" s="15"/>
      <c r="C82" t="s">
        <v>40</v>
      </c>
      <c r="F82" s="20"/>
      <c r="G82" s="8"/>
    </row>
    <row r="83" spans="2:7" x14ac:dyDescent="0.3">
      <c r="B83" s="15"/>
      <c r="F83">
        <f>SUM(F80:F82)</f>
        <v>0</v>
      </c>
      <c r="G83" s="8"/>
    </row>
    <row r="84" spans="2:7" x14ac:dyDescent="0.3">
      <c r="B84" s="15"/>
      <c r="G84" s="8"/>
    </row>
    <row r="85" spans="2:7" ht="15" thickBot="1" x14ac:dyDescent="0.35">
      <c r="B85" s="15" t="s">
        <v>87</v>
      </c>
      <c r="F85" s="27">
        <v>34.090000000000003</v>
      </c>
      <c r="G85" s="28"/>
    </row>
    <row r="86" spans="2:7" ht="15" thickTop="1" x14ac:dyDescent="0.3">
      <c r="B86" s="15"/>
      <c r="G86" s="8"/>
    </row>
    <row r="87" spans="2:7" x14ac:dyDescent="0.3">
      <c r="B87" s="15"/>
      <c r="G87" s="8"/>
    </row>
    <row r="88" spans="2:7" x14ac:dyDescent="0.3">
      <c r="B88" s="15" t="s">
        <v>88</v>
      </c>
      <c r="F88" s="15">
        <v>10777.75</v>
      </c>
      <c r="G88" s="8"/>
    </row>
    <row r="89" spans="2:7" x14ac:dyDescent="0.3">
      <c r="B89" s="15" t="s">
        <v>89</v>
      </c>
      <c r="F89" s="26">
        <v>0</v>
      </c>
      <c r="G89" s="8"/>
    </row>
    <row r="90" spans="2:7" x14ac:dyDescent="0.3">
      <c r="B90" s="15"/>
      <c r="F90" s="15">
        <v>1387.55</v>
      </c>
      <c r="G90" s="8"/>
    </row>
    <row r="91" spans="2:7" x14ac:dyDescent="0.3">
      <c r="B91" s="15"/>
      <c r="F91" s="15">
        <v>243.65</v>
      </c>
      <c r="G91" s="8"/>
    </row>
    <row r="92" spans="2:7" x14ac:dyDescent="0.3">
      <c r="B92" s="15"/>
      <c r="F92" s="29">
        <v>34.090000000000003</v>
      </c>
      <c r="G92" s="8"/>
    </row>
    <row r="93" spans="2:7" x14ac:dyDescent="0.3">
      <c r="B93" s="15" t="s">
        <v>90</v>
      </c>
      <c r="F93" s="15">
        <f>SUM(F88:F92)</f>
        <v>12443.039999999999</v>
      </c>
      <c r="G93" s="8"/>
    </row>
    <row r="94" spans="2:7" x14ac:dyDescent="0.3">
      <c r="B94" s="15"/>
      <c r="F94" s="15"/>
      <c r="G94" s="8"/>
    </row>
    <row r="95" spans="2:7" x14ac:dyDescent="0.3">
      <c r="C95" s="6" t="s">
        <v>27</v>
      </c>
      <c r="F95" s="15">
        <v>1134.78</v>
      </c>
      <c r="G95" s="8"/>
    </row>
    <row r="96" spans="2:7" x14ac:dyDescent="0.3">
      <c r="C96" s="6" t="s">
        <v>28</v>
      </c>
      <c r="F96" s="15">
        <v>13654.49</v>
      </c>
      <c r="G96" s="8"/>
    </row>
    <row r="97" spans="2:7" x14ac:dyDescent="0.3">
      <c r="F97" s="15"/>
      <c r="G97" s="8"/>
    </row>
    <row r="98" spans="2:7" x14ac:dyDescent="0.3">
      <c r="C98" s="6" t="s">
        <v>58</v>
      </c>
      <c r="F98" s="15">
        <v>2346.23</v>
      </c>
      <c r="G98" s="8"/>
    </row>
    <row r="99" spans="2:7" x14ac:dyDescent="0.3">
      <c r="C99" s="6" t="s">
        <v>59</v>
      </c>
      <c r="F99" s="15"/>
    </row>
    <row r="100" spans="2:7" x14ac:dyDescent="0.3">
      <c r="B100" s="18" t="s">
        <v>91</v>
      </c>
      <c r="C100" s="11"/>
      <c r="D100" s="11"/>
      <c r="E100" s="11"/>
      <c r="F100" s="14">
        <v>12443.04</v>
      </c>
      <c r="G100" t="s">
        <v>65</v>
      </c>
    </row>
    <row r="103" spans="2:7" x14ac:dyDescent="0.3">
      <c r="C103" s="15" t="s">
        <v>92</v>
      </c>
      <c r="D103" s="15"/>
      <c r="E103" s="15"/>
      <c r="F103" s="15"/>
    </row>
    <row r="105" spans="2:7" x14ac:dyDescent="0.3">
      <c r="C105" t="s">
        <v>14</v>
      </c>
      <c r="F105" s="6">
        <v>1400</v>
      </c>
    </row>
    <row r="106" spans="2:7" x14ac:dyDescent="0.3">
      <c r="C106" t="s">
        <v>63</v>
      </c>
      <c r="F106" s="6">
        <v>3500</v>
      </c>
    </row>
    <row r="107" spans="2:7" x14ac:dyDescent="0.3">
      <c r="C107" t="s">
        <v>71</v>
      </c>
      <c r="F107" s="6">
        <v>2500</v>
      </c>
    </row>
    <row r="108" spans="2:7" x14ac:dyDescent="0.3">
      <c r="C108" t="s">
        <v>70</v>
      </c>
      <c r="F108" s="23"/>
    </row>
    <row r="109" spans="2:7" x14ac:dyDescent="0.3">
      <c r="E109" s="15" t="s">
        <v>64</v>
      </c>
      <c r="F109" s="15">
        <f>SUM(F105:F108)</f>
        <v>7400</v>
      </c>
    </row>
    <row r="112" spans="2:7" x14ac:dyDescent="0.3">
      <c r="C112" t="s">
        <v>66</v>
      </c>
    </row>
    <row r="114" spans="3:7" ht="15.6" x14ac:dyDescent="0.4">
      <c r="C114" s="16" t="s">
        <v>67</v>
      </c>
      <c r="D114" s="15"/>
      <c r="E114" s="8">
        <v>44126</v>
      </c>
    </row>
    <row r="116" spans="3:7" x14ac:dyDescent="0.3">
      <c r="G116" s="12"/>
    </row>
    <row r="117" spans="3:7" x14ac:dyDescent="0.3">
      <c r="G117" s="8"/>
    </row>
    <row r="135" spans="7:7" x14ac:dyDescent="0.3">
      <c r="G13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115"/>
  <sheetViews>
    <sheetView topLeftCell="H23" workbookViewId="0">
      <selection activeCell="C40" sqref="C40"/>
    </sheetView>
  </sheetViews>
  <sheetFormatPr defaultRowHeight="14.4" x14ac:dyDescent="0.3"/>
  <cols>
    <col min="2" max="2" width="10.5546875" customWidth="1"/>
    <col min="3" max="3" width="10.5546875" bestFit="1" customWidth="1"/>
    <col min="6" max="6" width="4.77734375" customWidth="1"/>
    <col min="7" max="17" width="8.88671875" customWidth="1"/>
    <col min="18" max="18" width="6.109375" customWidth="1"/>
    <col min="19" max="19" width="5.21875" customWidth="1"/>
    <col min="20" max="20" width="6.88671875" customWidth="1"/>
    <col min="21" max="21" width="8.88671875" customWidth="1"/>
    <col min="27" max="27" width="6.77734375" customWidth="1"/>
    <col min="29" max="29" width="9.21875" customWidth="1"/>
    <col min="30" max="30" width="6.5546875" customWidth="1"/>
  </cols>
  <sheetData>
    <row r="2" spans="1:31" x14ac:dyDescent="0.3">
      <c r="F2" t="s">
        <v>0</v>
      </c>
    </row>
    <row r="3" spans="1:31" x14ac:dyDescent="0.3">
      <c r="F3" t="s">
        <v>100</v>
      </c>
    </row>
    <row r="4" spans="1:31" x14ac:dyDescent="0.3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13</v>
      </c>
      <c r="I4" t="s">
        <v>14</v>
      </c>
      <c r="J4" t="s">
        <v>36</v>
      </c>
      <c r="K4" t="s">
        <v>6</v>
      </c>
      <c r="L4" t="s">
        <v>56</v>
      </c>
      <c r="M4" t="s">
        <v>21</v>
      </c>
      <c r="N4" t="s">
        <v>16</v>
      </c>
      <c r="O4" t="s">
        <v>70</v>
      </c>
      <c r="P4" t="s">
        <v>20</v>
      </c>
      <c r="Q4" t="s">
        <v>50</v>
      </c>
      <c r="R4" t="s">
        <v>38</v>
      </c>
      <c r="S4" t="s">
        <v>60</v>
      </c>
      <c r="T4" t="s">
        <v>95</v>
      </c>
      <c r="U4" t="s">
        <v>17</v>
      </c>
      <c r="V4" t="s">
        <v>62</v>
      </c>
      <c r="W4" t="s">
        <v>22</v>
      </c>
      <c r="X4" t="s">
        <v>39</v>
      </c>
      <c r="Y4" t="s">
        <v>40</v>
      </c>
      <c r="Z4" t="s">
        <v>61</v>
      </c>
      <c r="AA4" t="s">
        <v>61</v>
      </c>
      <c r="AB4" t="s">
        <v>78</v>
      </c>
      <c r="AC4" t="s">
        <v>80</v>
      </c>
      <c r="AD4" t="s">
        <v>98</v>
      </c>
      <c r="AE4" t="s">
        <v>64</v>
      </c>
    </row>
    <row r="5" spans="1:31" x14ac:dyDescent="0.3">
      <c r="A5" t="s">
        <v>41</v>
      </c>
      <c r="B5" t="s">
        <v>42</v>
      </c>
      <c r="C5" t="s">
        <v>43</v>
      </c>
      <c r="D5" t="s">
        <v>44</v>
      </c>
      <c r="F5" t="s">
        <v>45</v>
      </c>
      <c r="G5" t="s">
        <v>46</v>
      </c>
      <c r="J5" t="s">
        <v>47</v>
      </c>
      <c r="L5" t="s">
        <v>37</v>
      </c>
      <c r="M5" t="s">
        <v>69</v>
      </c>
      <c r="T5" t="s">
        <v>96</v>
      </c>
      <c r="W5" t="s">
        <v>48</v>
      </c>
      <c r="X5" t="s">
        <v>49</v>
      </c>
      <c r="AA5" t="s">
        <v>40</v>
      </c>
      <c r="AB5" t="s">
        <v>79</v>
      </c>
      <c r="AC5" t="s">
        <v>40</v>
      </c>
    </row>
    <row r="6" spans="1:31" x14ac:dyDescent="0.3">
      <c r="A6">
        <v>1</v>
      </c>
      <c r="B6" s="1">
        <v>43923</v>
      </c>
      <c r="C6">
        <v>100422</v>
      </c>
      <c r="D6">
        <v>143.36000000000001</v>
      </c>
      <c r="E6" t="s">
        <v>104</v>
      </c>
      <c r="F6" t="s">
        <v>106</v>
      </c>
      <c r="M6">
        <v>143.36000000000001</v>
      </c>
      <c r="AE6">
        <f>SUM(G6:AD6)</f>
        <v>143.36000000000001</v>
      </c>
    </row>
    <row r="7" spans="1:31" x14ac:dyDescent="0.3">
      <c r="A7">
        <v>2</v>
      </c>
      <c r="B7" s="1">
        <v>43926</v>
      </c>
      <c r="C7">
        <v>100423</v>
      </c>
      <c r="D7">
        <v>0</v>
      </c>
      <c r="E7" t="s">
        <v>105</v>
      </c>
      <c r="F7" t="s">
        <v>106</v>
      </c>
      <c r="H7" t="s">
        <v>109</v>
      </c>
      <c r="I7" t="s">
        <v>110</v>
      </c>
      <c r="J7" t="s">
        <v>111</v>
      </c>
      <c r="K7" t="s">
        <v>112</v>
      </c>
    </row>
    <row r="8" spans="1:31" x14ac:dyDescent="0.3">
      <c r="A8">
        <v>3</v>
      </c>
      <c r="B8" s="1">
        <v>43967</v>
      </c>
      <c r="C8">
        <v>100424</v>
      </c>
      <c r="D8">
        <v>114</v>
      </c>
      <c r="E8" t="s">
        <v>107</v>
      </c>
      <c r="F8" t="s">
        <v>106</v>
      </c>
      <c r="Z8">
        <v>114</v>
      </c>
      <c r="AE8">
        <f t="shared" ref="AE8:AE24" si="0">SUM(G8:AD8)</f>
        <v>114</v>
      </c>
    </row>
    <row r="9" spans="1:31" x14ac:dyDescent="0.3">
      <c r="A9">
        <v>4</v>
      </c>
      <c r="B9" s="1">
        <v>43967</v>
      </c>
      <c r="C9">
        <v>100425</v>
      </c>
      <c r="D9">
        <v>94.99</v>
      </c>
      <c r="E9" t="s">
        <v>108</v>
      </c>
      <c r="F9" t="s">
        <v>106</v>
      </c>
      <c r="O9">
        <v>94.99</v>
      </c>
      <c r="AE9">
        <f t="shared" si="0"/>
        <v>94.99</v>
      </c>
    </row>
    <row r="10" spans="1:31" x14ac:dyDescent="0.3">
      <c r="A10">
        <v>5</v>
      </c>
      <c r="B10" s="1">
        <v>43985</v>
      </c>
      <c r="C10">
        <v>100426</v>
      </c>
      <c r="D10">
        <v>100</v>
      </c>
      <c r="E10" t="s">
        <v>115</v>
      </c>
      <c r="F10" t="s">
        <v>106</v>
      </c>
      <c r="M10">
        <v>100</v>
      </c>
      <c r="AE10">
        <f t="shared" si="0"/>
        <v>100</v>
      </c>
    </row>
    <row r="11" spans="1:31" x14ac:dyDescent="0.3">
      <c r="A11">
        <v>6</v>
      </c>
      <c r="B11" s="1">
        <v>44004</v>
      </c>
      <c r="C11">
        <v>100427</v>
      </c>
      <c r="D11">
        <v>538.55999999999995</v>
      </c>
      <c r="E11" t="s">
        <v>108</v>
      </c>
      <c r="F11" t="s">
        <v>106</v>
      </c>
      <c r="G11">
        <v>538.55999999999995</v>
      </c>
      <c r="AE11">
        <f t="shared" si="0"/>
        <v>538.55999999999995</v>
      </c>
    </row>
    <row r="12" spans="1:31" x14ac:dyDescent="0.3">
      <c r="A12">
        <v>7</v>
      </c>
      <c r="B12" s="1">
        <v>44042</v>
      </c>
      <c r="C12">
        <v>100428</v>
      </c>
      <c r="D12">
        <v>62.88</v>
      </c>
      <c r="E12" t="s">
        <v>116</v>
      </c>
      <c r="F12" t="s">
        <v>106</v>
      </c>
      <c r="Q12">
        <v>52.4</v>
      </c>
      <c r="Y12">
        <v>10.48</v>
      </c>
      <c r="AE12">
        <f t="shared" si="0"/>
        <v>62.879999999999995</v>
      </c>
    </row>
    <row r="13" spans="1:31" x14ac:dyDescent="0.3">
      <c r="A13">
        <v>8</v>
      </c>
      <c r="B13" s="1">
        <v>44042</v>
      </c>
      <c r="C13">
        <v>100429</v>
      </c>
      <c r="D13">
        <v>100</v>
      </c>
      <c r="E13" t="s">
        <v>117</v>
      </c>
      <c r="F13" t="s">
        <v>106</v>
      </c>
      <c r="Q13">
        <v>100</v>
      </c>
      <c r="AE13">
        <f t="shared" si="0"/>
        <v>100</v>
      </c>
    </row>
    <row r="14" spans="1:31" x14ac:dyDescent="0.3">
      <c r="A14">
        <v>9</v>
      </c>
      <c r="B14" s="1">
        <v>44042</v>
      </c>
      <c r="C14">
        <v>100430</v>
      </c>
      <c r="D14">
        <v>1000</v>
      </c>
      <c r="E14" t="s">
        <v>118</v>
      </c>
      <c r="F14" t="s">
        <v>106</v>
      </c>
      <c r="Z14">
        <v>1000</v>
      </c>
      <c r="AE14">
        <f t="shared" si="0"/>
        <v>1000</v>
      </c>
    </row>
    <row r="15" spans="1:31" x14ac:dyDescent="0.3">
      <c r="A15">
        <v>10</v>
      </c>
      <c r="B15" s="1">
        <v>44042</v>
      </c>
      <c r="C15">
        <v>100431</v>
      </c>
      <c r="D15">
        <v>80</v>
      </c>
      <c r="E15" t="s">
        <v>119</v>
      </c>
      <c r="F15" t="s">
        <v>106</v>
      </c>
      <c r="R15">
        <v>80</v>
      </c>
      <c r="AE15">
        <f t="shared" si="0"/>
        <v>80</v>
      </c>
    </row>
    <row r="16" spans="1:31" x14ac:dyDescent="0.3">
      <c r="A16">
        <v>11</v>
      </c>
      <c r="B16" s="1">
        <v>44042</v>
      </c>
      <c r="C16">
        <v>100432</v>
      </c>
      <c r="D16">
        <v>15</v>
      </c>
      <c r="E16" t="s">
        <v>104</v>
      </c>
      <c r="F16" t="s">
        <v>106</v>
      </c>
      <c r="W16">
        <v>12.5</v>
      </c>
      <c r="Y16">
        <v>2.5</v>
      </c>
      <c r="AE16">
        <f t="shared" si="0"/>
        <v>15</v>
      </c>
    </row>
    <row r="17" spans="1:31" x14ac:dyDescent="0.3">
      <c r="A17">
        <v>12</v>
      </c>
      <c r="B17" s="1">
        <v>44076</v>
      </c>
      <c r="C17">
        <v>100433</v>
      </c>
      <c r="D17">
        <v>1140</v>
      </c>
      <c r="E17" t="s">
        <v>118</v>
      </c>
      <c r="F17" t="s">
        <v>106</v>
      </c>
      <c r="Z17">
        <v>1140</v>
      </c>
      <c r="AE17">
        <f t="shared" si="0"/>
        <v>1140</v>
      </c>
    </row>
    <row r="18" spans="1:31" x14ac:dyDescent="0.3">
      <c r="A18">
        <v>13</v>
      </c>
      <c r="B18" s="1">
        <v>44076</v>
      </c>
      <c r="C18">
        <v>100434</v>
      </c>
      <c r="D18">
        <v>210.9</v>
      </c>
      <c r="E18" t="s">
        <v>108</v>
      </c>
      <c r="F18" t="s">
        <v>106</v>
      </c>
      <c r="H18">
        <v>133.1</v>
      </c>
      <c r="O18">
        <v>58.33</v>
      </c>
      <c r="U18">
        <v>7.8</v>
      </c>
      <c r="Y18">
        <v>11.67</v>
      </c>
      <c r="AE18">
        <f t="shared" si="0"/>
        <v>210.9</v>
      </c>
    </row>
    <row r="19" spans="1:31" x14ac:dyDescent="0.3">
      <c r="A19">
        <v>14</v>
      </c>
      <c r="B19" s="1">
        <v>44104</v>
      </c>
      <c r="C19">
        <v>100435</v>
      </c>
      <c r="D19">
        <v>538.55999999999995</v>
      </c>
      <c r="E19" t="s">
        <v>108</v>
      </c>
      <c r="F19" t="s">
        <v>106</v>
      </c>
      <c r="G19">
        <v>538.55999999999995</v>
      </c>
      <c r="AE19">
        <f t="shared" si="0"/>
        <v>538.55999999999995</v>
      </c>
    </row>
    <row r="20" spans="1:31" x14ac:dyDescent="0.3">
      <c r="A20">
        <v>15</v>
      </c>
      <c r="B20" s="1">
        <v>44104</v>
      </c>
      <c r="C20">
        <v>100436</v>
      </c>
      <c r="D20">
        <v>186.74</v>
      </c>
      <c r="E20" t="s">
        <v>120</v>
      </c>
      <c r="N20">
        <v>186.74</v>
      </c>
      <c r="AE20">
        <f t="shared" si="0"/>
        <v>186.74</v>
      </c>
    </row>
    <row r="21" spans="1:31" x14ac:dyDescent="0.3">
      <c r="A21">
        <v>16</v>
      </c>
      <c r="B21" s="1">
        <v>44139</v>
      </c>
      <c r="C21">
        <v>100437</v>
      </c>
      <c r="D21">
        <v>22.8</v>
      </c>
      <c r="E21" t="s">
        <v>104</v>
      </c>
      <c r="F21" t="s">
        <v>106</v>
      </c>
      <c r="H21">
        <v>19</v>
      </c>
      <c r="Y21">
        <v>3.8</v>
      </c>
      <c r="AE21">
        <f t="shared" si="0"/>
        <v>22.8</v>
      </c>
    </row>
    <row r="22" spans="1:31" x14ac:dyDescent="0.3">
      <c r="B22" s="1">
        <v>44139</v>
      </c>
      <c r="C22">
        <v>100438</v>
      </c>
      <c r="D22">
        <v>0</v>
      </c>
      <c r="E22" t="s">
        <v>124</v>
      </c>
      <c r="H22">
        <v>0</v>
      </c>
      <c r="I22" t="s">
        <v>122</v>
      </c>
      <c r="AE22">
        <f t="shared" si="0"/>
        <v>0</v>
      </c>
    </row>
    <row r="23" spans="1:31" x14ac:dyDescent="0.3">
      <c r="A23">
        <v>17</v>
      </c>
      <c r="B23" s="1">
        <v>44139</v>
      </c>
      <c r="C23">
        <v>100439</v>
      </c>
      <c r="D23">
        <v>32</v>
      </c>
      <c r="E23" t="s">
        <v>108</v>
      </c>
      <c r="F23" t="s">
        <v>106</v>
      </c>
      <c r="H23">
        <v>32</v>
      </c>
      <c r="AE23">
        <f t="shared" si="0"/>
        <v>32</v>
      </c>
    </row>
    <row r="24" spans="1:31" x14ac:dyDescent="0.3">
      <c r="A24">
        <v>18</v>
      </c>
      <c r="B24" s="1">
        <v>44139</v>
      </c>
      <c r="C24">
        <v>100440</v>
      </c>
      <c r="D24">
        <v>60</v>
      </c>
      <c r="E24" t="s">
        <v>123</v>
      </c>
      <c r="F24" t="s">
        <v>106</v>
      </c>
      <c r="M24">
        <v>50</v>
      </c>
      <c r="Y24">
        <v>10</v>
      </c>
      <c r="AE24">
        <f t="shared" si="0"/>
        <v>60</v>
      </c>
    </row>
    <row r="25" spans="1:31" x14ac:dyDescent="0.3">
      <c r="A25">
        <v>19</v>
      </c>
      <c r="B25" s="1">
        <v>44139</v>
      </c>
      <c r="C25" s="32">
        <v>100441</v>
      </c>
      <c r="D25">
        <v>143.88</v>
      </c>
      <c r="E25" t="s">
        <v>108</v>
      </c>
      <c r="F25" t="s">
        <v>106</v>
      </c>
      <c r="M25">
        <v>119.9</v>
      </c>
      <c r="Y25">
        <v>23.98</v>
      </c>
    </row>
    <row r="26" spans="1:31" x14ac:dyDescent="0.3">
      <c r="A26">
        <v>20</v>
      </c>
      <c r="B26" s="1">
        <v>44202</v>
      </c>
      <c r="C26" s="32">
        <v>100442</v>
      </c>
      <c r="D26">
        <v>40</v>
      </c>
      <c r="E26" t="s">
        <v>125</v>
      </c>
      <c r="M26">
        <v>40</v>
      </c>
      <c r="AE26">
        <f t="shared" ref="AE26:AE32" si="1">SUM(G26:AD26)</f>
        <v>40</v>
      </c>
    </row>
    <row r="27" spans="1:31" x14ac:dyDescent="0.3">
      <c r="A27">
        <v>21</v>
      </c>
      <c r="B27" s="1">
        <v>44202</v>
      </c>
      <c r="C27" s="32">
        <v>100443</v>
      </c>
      <c r="D27">
        <v>151.19999999999999</v>
      </c>
      <c r="E27" t="s">
        <v>117</v>
      </c>
      <c r="Q27">
        <v>126</v>
      </c>
      <c r="Y27">
        <v>25.2</v>
      </c>
      <c r="AE27">
        <f t="shared" si="1"/>
        <v>151.19999999999999</v>
      </c>
    </row>
    <row r="28" spans="1:31" x14ac:dyDescent="0.3">
      <c r="A28">
        <v>22</v>
      </c>
      <c r="B28" s="1">
        <v>44202</v>
      </c>
      <c r="C28" s="32">
        <v>100444</v>
      </c>
      <c r="D28">
        <v>70</v>
      </c>
      <c r="E28" t="s">
        <v>126</v>
      </c>
      <c r="W28">
        <v>70</v>
      </c>
      <c r="AE28">
        <f t="shared" si="1"/>
        <v>70</v>
      </c>
    </row>
    <row r="29" spans="1:31" x14ac:dyDescent="0.3">
      <c r="A29">
        <v>23</v>
      </c>
      <c r="B29" s="1">
        <v>44202</v>
      </c>
      <c r="C29" s="32">
        <v>100445</v>
      </c>
      <c r="D29">
        <v>488.99</v>
      </c>
      <c r="E29" t="s">
        <v>108</v>
      </c>
      <c r="O29">
        <v>407.49</v>
      </c>
      <c r="Y29">
        <v>81.5</v>
      </c>
      <c r="AE29">
        <f t="shared" si="1"/>
        <v>488.99</v>
      </c>
    </row>
    <row r="30" spans="1:31" x14ac:dyDescent="0.3">
      <c r="A30">
        <v>24</v>
      </c>
      <c r="B30" s="1">
        <v>44202</v>
      </c>
      <c r="C30" s="32">
        <v>100446</v>
      </c>
      <c r="D30">
        <v>594.24</v>
      </c>
      <c r="E30" t="s">
        <v>108</v>
      </c>
      <c r="G30">
        <v>594.24</v>
      </c>
      <c r="AE30">
        <f t="shared" si="1"/>
        <v>594.24</v>
      </c>
    </row>
    <row r="31" spans="1:31" x14ac:dyDescent="0.3">
      <c r="A31">
        <v>25</v>
      </c>
      <c r="B31" s="1">
        <v>44202</v>
      </c>
      <c r="C31" s="32">
        <v>100447</v>
      </c>
      <c r="D31">
        <v>740</v>
      </c>
      <c r="E31" t="s">
        <v>118</v>
      </c>
      <c r="Z31">
        <v>740</v>
      </c>
      <c r="AE31">
        <f t="shared" si="1"/>
        <v>740</v>
      </c>
    </row>
    <row r="32" spans="1:31" x14ac:dyDescent="0.3">
      <c r="A32">
        <v>26</v>
      </c>
      <c r="B32" s="1">
        <v>44202</v>
      </c>
      <c r="C32" s="32">
        <v>100448</v>
      </c>
      <c r="D32">
        <v>26.8</v>
      </c>
      <c r="E32" t="s">
        <v>108</v>
      </c>
      <c r="H32">
        <v>24</v>
      </c>
      <c r="U32">
        <v>2.8</v>
      </c>
      <c r="AE32">
        <f t="shared" si="1"/>
        <v>26.8</v>
      </c>
    </row>
    <row r="33" spans="1:31" x14ac:dyDescent="0.3">
      <c r="A33">
        <v>27</v>
      </c>
      <c r="B33" s="1">
        <v>44202</v>
      </c>
      <c r="C33" s="32">
        <v>100449</v>
      </c>
      <c r="D33">
        <v>100</v>
      </c>
      <c r="E33" t="s">
        <v>127</v>
      </c>
      <c r="K33">
        <v>100</v>
      </c>
    </row>
    <row r="34" spans="1:31" x14ac:dyDescent="0.3">
      <c r="A34">
        <v>28</v>
      </c>
      <c r="B34" s="1">
        <v>44202</v>
      </c>
      <c r="C34" s="32">
        <v>100450</v>
      </c>
      <c r="D34">
        <v>50</v>
      </c>
      <c r="E34" t="s">
        <v>128</v>
      </c>
      <c r="K34">
        <v>50</v>
      </c>
    </row>
    <row r="35" spans="1:31" x14ac:dyDescent="0.3">
      <c r="A35">
        <v>29</v>
      </c>
      <c r="B35" s="1">
        <v>44202</v>
      </c>
      <c r="C35" s="32">
        <v>100451</v>
      </c>
      <c r="D35">
        <v>50</v>
      </c>
      <c r="E35" t="s">
        <v>129</v>
      </c>
      <c r="V35">
        <v>50</v>
      </c>
    </row>
    <row r="36" spans="1:31" x14ac:dyDescent="0.3">
      <c r="A36">
        <v>30</v>
      </c>
      <c r="B36" s="1">
        <v>44202</v>
      </c>
      <c r="C36" s="32">
        <v>100452</v>
      </c>
      <c r="D36">
        <v>20</v>
      </c>
      <c r="E36" t="s">
        <v>130</v>
      </c>
      <c r="V36">
        <v>20</v>
      </c>
      <c r="AE36">
        <f>SUM(G36:AD36)</f>
        <v>20</v>
      </c>
    </row>
    <row r="37" spans="1:31" x14ac:dyDescent="0.3">
      <c r="A37">
        <v>31</v>
      </c>
      <c r="B37" s="1">
        <v>44202</v>
      </c>
      <c r="C37" s="32">
        <v>100453</v>
      </c>
      <c r="D37">
        <v>15</v>
      </c>
      <c r="E37" t="s">
        <v>131</v>
      </c>
      <c r="V37">
        <v>15</v>
      </c>
    </row>
    <row r="38" spans="1:31" x14ac:dyDescent="0.3">
      <c r="B38" s="1"/>
    </row>
    <row r="39" spans="1:31" x14ac:dyDescent="0.3">
      <c r="B39" s="1"/>
    </row>
    <row r="40" spans="1:31" x14ac:dyDescent="0.3">
      <c r="B40" s="1"/>
    </row>
    <row r="41" spans="1:31" x14ac:dyDescent="0.3">
      <c r="B41" s="1"/>
    </row>
    <row r="42" spans="1:31" x14ac:dyDescent="0.3">
      <c r="B42" s="1"/>
      <c r="D42">
        <f>SUM(D6:D41)</f>
        <v>6929.9</v>
      </c>
      <c r="G42">
        <f>SUM(G6:G41)</f>
        <v>1671.36</v>
      </c>
      <c r="H42">
        <f>SUM(H6:H41)</f>
        <v>208.1</v>
      </c>
      <c r="K42">
        <f>SUM(K33:K41)</f>
        <v>150</v>
      </c>
      <c r="M42">
        <f>SUM(M6:M41)</f>
        <v>453.26</v>
      </c>
      <c r="N42">
        <f>SUM(N6:N41)</f>
        <v>186.74</v>
      </c>
      <c r="O42">
        <f>SUM(O6:O41)</f>
        <v>560.80999999999995</v>
      </c>
      <c r="Q42">
        <f>SUM(Q6:Q41)</f>
        <v>278.39999999999998</v>
      </c>
      <c r="R42">
        <f>SUM(R6:R41)</f>
        <v>80</v>
      </c>
      <c r="U42">
        <f>SUM(U6:U41)</f>
        <v>10.6</v>
      </c>
      <c r="V42">
        <f>SUM(V35:V41)</f>
        <v>85</v>
      </c>
      <c r="W42">
        <f>SUM(W6:W41)</f>
        <v>82.5</v>
      </c>
      <c r="Y42">
        <f>SUM(Y6:Y41)</f>
        <v>169.13</v>
      </c>
      <c r="Z42">
        <f>SUM(Z6:Z41)</f>
        <v>2994</v>
      </c>
      <c r="AE42">
        <f>SUM(G42:AD42)</f>
        <v>6929.9</v>
      </c>
    </row>
    <row r="43" spans="1:31" x14ac:dyDescent="0.3">
      <c r="B43" s="1"/>
    </row>
    <row r="44" spans="1:31" x14ac:dyDescent="0.3">
      <c r="B44" s="1"/>
    </row>
    <row r="45" spans="1:31" x14ac:dyDescent="0.3">
      <c r="B45" s="1"/>
    </row>
    <row r="46" spans="1:31" x14ac:dyDescent="0.3">
      <c r="B46" s="1"/>
    </row>
    <row r="47" spans="1:31" x14ac:dyDescent="0.3">
      <c r="B47" s="1"/>
    </row>
    <row r="48" spans="1:31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x14ac:dyDescent="0.3">
      <c r="B58" s="1"/>
    </row>
    <row r="59" spans="2:2" x14ac:dyDescent="0.3">
      <c r="B59" s="1"/>
    </row>
    <row r="60" spans="2:2" x14ac:dyDescent="0.3">
      <c r="B60" s="1"/>
    </row>
    <row r="61" spans="2:2" x14ac:dyDescent="0.3">
      <c r="B61" s="1"/>
    </row>
    <row r="62" spans="2:2" x14ac:dyDescent="0.3">
      <c r="B62" s="1"/>
    </row>
    <row r="63" spans="2:2" x14ac:dyDescent="0.3">
      <c r="B63" s="1"/>
    </row>
    <row r="64" spans="2:2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0" spans="2:2" x14ac:dyDescent="0.3">
      <c r="B110" s="1"/>
    </row>
    <row r="111" spans="2:2" x14ac:dyDescent="0.3">
      <c r="B111" s="1"/>
    </row>
    <row r="112" spans="2:2" x14ac:dyDescent="0.3">
      <c r="B112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I14" sqref="I14"/>
    </sheetView>
  </sheetViews>
  <sheetFormatPr defaultRowHeight="14.4" x14ac:dyDescent="0.3"/>
  <cols>
    <col min="1" max="1" width="11.5546875" customWidth="1"/>
  </cols>
  <sheetData>
    <row r="1" spans="1:11" x14ac:dyDescent="0.3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 t="s">
        <v>99</v>
      </c>
      <c r="G2" s="2"/>
      <c r="H2" s="2"/>
      <c r="I2" s="2"/>
      <c r="J2" s="2"/>
      <c r="K2" s="2"/>
    </row>
    <row r="3" spans="1:11" x14ac:dyDescent="0.3">
      <c r="A3" s="3" t="s">
        <v>51</v>
      </c>
      <c r="B3" s="3" t="s">
        <v>44</v>
      </c>
      <c r="C3" s="3" t="s">
        <v>52</v>
      </c>
      <c r="D3" s="3" t="s">
        <v>4</v>
      </c>
      <c r="E3" s="3" t="s">
        <v>83</v>
      </c>
      <c r="F3" s="3" t="s">
        <v>7</v>
      </c>
      <c r="G3" s="3" t="s">
        <v>32</v>
      </c>
      <c r="H3" s="3" t="s">
        <v>6</v>
      </c>
      <c r="I3" s="3" t="s">
        <v>134</v>
      </c>
      <c r="J3" s="3" t="s">
        <v>40</v>
      </c>
      <c r="K3" s="5" t="s">
        <v>53</v>
      </c>
    </row>
    <row r="4" spans="1:11" x14ac:dyDescent="0.3">
      <c r="A4" s="3"/>
      <c r="B4" s="3"/>
      <c r="C4" s="3"/>
      <c r="D4" s="3"/>
      <c r="E4" s="3" t="s">
        <v>7</v>
      </c>
      <c r="F4" s="3"/>
      <c r="G4" s="3" t="s">
        <v>5</v>
      </c>
      <c r="H4" s="3"/>
      <c r="I4" s="3"/>
      <c r="J4" s="3" t="s">
        <v>54</v>
      </c>
      <c r="K4" s="5" t="s">
        <v>55</v>
      </c>
    </row>
    <row r="5" spans="1:11" x14ac:dyDescent="0.3">
      <c r="A5" s="1">
        <v>43936</v>
      </c>
      <c r="B5">
        <v>2884.5</v>
      </c>
      <c r="C5" t="s">
        <v>103</v>
      </c>
      <c r="D5">
        <v>2884.5</v>
      </c>
      <c r="K5" s="2"/>
    </row>
    <row r="6" spans="1:11" x14ac:dyDescent="0.3">
      <c r="A6" s="1">
        <v>43977</v>
      </c>
      <c r="B6">
        <v>178.18</v>
      </c>
      <c r="C6" t="s">
        <v>114</v>
      </c>
      <c r="J6">
        <v>178.18</v>
      </c>
      <c r="K6" s="2"/>
    </row>
    <row r="7" spans="1:11" x14ac:dyDescent="0.3">
      <c r="A7" s="1">
        <v>44004</v>
      </c>
      <c r="B7">
        <v>1960</v>
      </c>
      <c r="C7" t="s">
        <v>113</v>
      </c>
      <c r="E7">
        <v>1960</v>
      </c>
      <c r="K7" s="2"/>
    </row>
    <row r="8" spans="1:11" x14ac:dyDescent="0.3">
      <c r="A8" s="1">
        <v>44012</v>
      </c>
      <c r="B8">
        <v>3.6</v>
      </c>
      <c r="C8" t="s">
        <v>5</v>
      </c>
      <c r="G8">
        <v>3.6</v>
      </c>
      <c r="K8" s="2"/>
    </row>
    <row r="9" spans="1:11" x14ac:dyDescent="0.3">
      <c r="A9" s="1">
        <v>44095</v>
      </c>
      <c r="B9">
        <v>2884.5</v>
      </c>
      <c r="C9" t="s">
        <v>68</v>
      </c>
      <c r="D9">
        <v>2884.5</v>
      </c>
      <c r="K9" s="2"/>
    </row>
    <row r="10" spans="1:11" x14ac:dyDescent="0.3">
      <c r="A10" s="1">
        <v>44104</v>
      </c>
      <c r="B10">
        <v>0.3</v>
      </c>
      <c r="C10" t="s">
        <v>5</v>
      </c>
      <c r="G10">
        <v>0.3</v>
      </c>
      <c r="K10" s="2"/>
    </row>
    <row r="11" spans="1:11" x14ac:dyDescent="0.3">
      <c r="A11" s="1">
        <v>44153</v>
      </c>
      <c r="B11">
        <v>29.98</v>
      </c>
      <c r="C11" t="s">
        <v>132</v>
      </c>
      <c r="I11">
        <v>29.98</v>
      </c>
      <c r="K11" s="2"/>
    </row>
    <row r="12" spans="1:11" x14ac:dyDescent="0.3">
      <c r="A12" s="1">
        <v>44166</v>
      </c>
      <c r="B12">
        <v>29.98</v>
      </c>
      <c r="C12" t="s">
        <v>133</v>
      </c>
      <c r="I12">
        <v>29.98</v>
      </c>
      <c r="K12" s="2"/>
    </row>
    <row r="13" spans="1:11" x14ac:dyDescent="0.3">
      <c r="A13" s="1">
        <v>44183</v>
      </c>
      <c r="B13">
        <v>29.98</v>
      </c>
      <c r="C13" t="s">
        <v>135</v>
      </c>
      <c r="I13">
        <v>29.98</v>
      </c>
      <c r="K13" s="2"/>
    </row>
    <row r="14" spans="1:11" x14ac:dyDescent="0.3">
      <c r="A14" s="1">
        <v>44196</v>
      </c>
      <c r="B14">
        <v>0.36</v>
      </c>
      <c r="C14" t="s">
        <v>5</v>
      </c>
      <c r="G14">
        <v>0.36</v>
      </c>
      <c r="K14" s="2"/>
    </row>
    <row r="15" spans="1:11" x14ac:dyDescent="0.3">
      <c r="A15" s="1">
        <v>44215</v>
      </c>
      <c r="B15">
        <v>101.64</v>
      </c>
      <c r="C15" t="s">
        <v>98</v>
      </c>
      <c r="H15">
        <v>101.64</v>
      </c>
      <c r="K15" s="2"/>
    </row>
    <row r="16" spans="1:11" x14ac:dyDescent="0.3">
      <c r="A16" s="1"/>
      <c r="K16" s="2"/>
    </row>
    <row r="17" spans="1:11" x14ac:dyDescent="0.3">
      <c r="A17" s="1"/>
      <c r="K17" s="2"/>
    </row>
    <row r="18" spans="1:11" x14ac:dyDescent="0.3">
      <c r="A18" s="1"/>
      <c r="K18" s="2"/>
    </row>
    <row r="19" spans="1:11" x14ac:dyDescent="0.3">
      <c r="A19" s="1"/>
      <c r="K19" s="2"/>
    </row>
    <row r="20" spans="1:11" x14ac:dyDescent="0.3">
      <c r="A20" s="4"/>
      <c r="B20" s="4">
        <f>SUM(B5:B19)</f>
        <v>8103.0199999999995</v>
      </c>
      <c r="C20" s="4"/>
      <c r="D20" s="4">
        <f>SUM(D5:D19)</f>
        <v>5769</v>
      </c>
      <c r="E20" s="4">
        <f>SUM(E5:E19)</f>
        <v>1960</v>
      </c>
      <c r="F20" s="4"/>
      <c r="G20" s="4">
        <f>SUM(G5:G19)</f>
        <v>4.26</v>
      </c>
      <c r="H20" s="4">
        <f>SUM(H15:H19)</f>
        <v>101.64</v>
      </c>
      <c r="I20" s="4">
        <f>SUM(I11:I19)</f>
        <v>89.94</v>
      </c>
      <c r="J20" s="4">
        <f>SUM(J5:J19)</f>
        <v>178.18</v>
      </c>
      <c r="K20" s="4">
        <f>SUM(D20:J20)</f>
        <v>8103.02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Expenditure</vt:lpstr>
      <vt:lpstr>Receipts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Julie Collett</cp:lastModifiedBy>
  <cp:lastPrinted>2020-10-23T09:18:58Z</cp:lastPrinted>
  <dcterms:created xsi:type="dcterms:W3CDTF">2016-03-31T11:43:05Z</dcterms:created>
  <dcterms:modified xsi:type="dcterms:W3CDTF">2021-02-11T11:03:24Z</dcterms:modified>
</cp:coreProperties>
</file>