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eve\Documents\Wibley P C\From desktop\WPC Budget 23-24\"/>
    </mc:Choice>
  </mc:AlternateContent>
  <bookViews>
    <workbookView xWindow="0" yWindow="0" windowWidth="28800" windowHeight="12435" tabRatio="500" firstSheet="1" activeTab="1"/>
  </bookViews>
  <sheets>
    <sheet name="Budget" sheetId="1" state="hidden" r:id="rId1"/>
    <sheet name="Budget 2023-24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20" i="2" l="1"/>
  <c r="J28" i="2" l="1"/>
  <c r="J41" i="2" l="1"/>
  <c r="J46" i="2" s="1"/>
  <c r="J34" i="2" s="1"/>
  <c r="J20" i="2"/>
  <c r="J33" i="2" s="1"/>
  <c r="J35" i="2" s="1"/>
  <c r="G20" i="2"/>
  <c r="F20" i="2"/>
  <c r="E20" i="2"/>
  <c r="D20" i="2"/>
  <c r="F46" i="1"/>
  <c r="F35" i="1"/>
  <c r="G20" i="1"/>
  <c r="F20" i="1"/>
  <c r="E20" i="1"/>
  <c r="D20" i="1"/>
  <c r="J37" i="2" l="1"/>
</calcChain>
</file>

<file path=xl/sharedStrings.xml><?xml version="1.0" encoding="utf-8"?>
<sst xmlns="http://schemas.openxmlformats.org/spreadsheetml/2006/main" count="115" uniqueCount="58">
  <si>
    <t>Wilby Parish Council</t>
  </si>
  <si>
    <t>Budget</t>
  </si>
  <si>
    <t>Actual til</t>
  </si>
  <si>
    <t>Prev Year</t>
  </si>
  <si>
    <t>New Year</t>
  </si>
  <si>
    <t>Expenditure</t>
  </si>
  <si>
    <t>2021/22</t>
  </si>
  <si>
    <t>2022/23</t>
  </si>
  <si>
    <t>Audit Fee</t>
  </si>
  <si>
    <t>Chairman's Allowance</t>
  </si>
  <si>
    <t>Defibrillator</t>
  </si>
  <si>
    <t>Donations</t>
  </si>
  <si>
    <t>Elections</t>
  </si>
  <si>
    <t>Expenses</t>
  </si>
  <si>
    <t>Venue Hire</t>
  </si>
  <si>
    <t>Insurance</t>
  </si>
  <si>
    <t>Laptop</t>
  </si>
  <si>
    <t>S137 Payments</t>
  </si>
  <si>
    <t>Salaries</t>
  </si>
  <si>
    <t>SID</t>
  </si>
  <si>
    <t>Stationary/Postage</t>
  </si>
  <si>
    <t>Subscriptions</t>
  </si>
  <si>
    <t>Training</t>
  </si>
  <si>
    <t>Village Mtce</t>
  </si>
  <si>
    <t>General Fund</t>
  </si>
  <si>
    <t>Balance B/F</t>
  </si>
  <si>
    <t>Plus Precept</t>
  </si>
  <si>
    <t>2021/2022</t>
  </si>
  <si>
    <t>Less Total Est Expenditure</t>
  </si>
  <si>
    <t>UnrestrictedEst Bal @ 31/3/22</t>
  </si>
  <si>
    <t>A</t>
  </si>
  <si>
    <t>Calculation of Precept</t>
  </si>
  <si>
    <t>Planned expenditure</t>
  </si>
  <si>
    <t>Reserves Detailed Below</t>
  </si>
  <si>
    <t xml:space="preserve">Total </t>
  </si>
  <si>
    <t xml:space="preserve">B   </t>
  </si>
  <si>
    <t xml:space="preserve">Precept Reqd </t>
  </si>
  <si>
    <t>B – A</t>
  </si>
  <si>
    <t>Increase 2%</t>
  </si>
  <si>
    <t>Earmarked reserves</t>
  </si>
  <si>
    <t>Neighbourhood Plan</t>
  </si>
  <si>
    <t>General Reserves</t>
  </si>
  <si>
    <t>General Contingency</t>
  </si>
  <si>
    <t xml:space="preserve">1.   Donations – St Mary’s Church £100, CAB £50, </t>
  </si>
  <si>
    <t>2.   Expenses – Working from home allowance@£1 per hour, Motor Mileage allowance  @ £0.45 per mile,SALC Payroll service @ £38 per annum</t>
  </si>
  <si>
    <t>3.   S.137 Payments -  East Anglian Air Ambulance £50, Eye Volunteer Centre £20,   Suffolk Accident  Rescue Service £15</t>
  </si>
  <si>
    <t xml:space="preserve">4.   Salaries -  Includes implementation NLC Pay award </t>
  </si>
  <si>
    <t>5.   Subscriptions – SALC £125, Web Fee £100, Email Fee £200</t>
  </si>
  <si>
    <t>6.  Training - £300 to include training for new Councillor(s)  and Clerk</t>
  </si>
  <si>
    <t>7.   Village Maintenance - Parish Noticeboard £50 &amp; General Maintenance £200</t>
  </si>
  <si>
    <t>2023/24</t>
  </si>
  <si>
    <t>Laptop/IT</t>
  </si>
  <si>
    <t>Precept Reqd (to date not year end)</t>
  </si>
  <si>
    <t>2024/25</t>
  </si>
  <si>
    <t>B</t>
  </si>
  <si>
    <t>B - A</t>
  </si>
  <si>
    <t>2023/2024</t>
  </si>
  <si>
    <t>UnrestrictedEst Bal @ 31/3/24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</si>
</sst>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[$£-809]#,##0.00;[Red]\-[$£-809]#,##0.00"/>
  </numFmts>
  <fonts count="7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C9211E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1"/>
      <color rgb="FF000000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17" fontId="1" fillId="0" borderId="0" xfId="0" applyNumberFormat="1" applyFont="1"/>
    <xf numFmtId="0" fontId="2" fillId="0" borderId="0" xfId="0" applyFont="1"/>
    <xf numFmtId="14" fontId="0" fillId="0" borderId="0" xfId="0" applyNumberFormat="1"/>
    <xf numFmtId="164" fontId="0" fillId="0" borderId="0" xfId="0" applyNumberFormat="1"/>
    <xf numFmtId="0" fontId="3" fillId="0" borderId="0" xfId="0" applyFont="1"/>
    <xf numFmtId="0" fontId="4" fillId="0" borderId="0" xfId="0" applyFont="1"/>
    <xf numFmtId="0" fontId="1" fillId="0" borderId="1" xfId="0" applyFont="1" applyBorder="1"/>
    <xf numFmtId="165" fontId="0" fillId="0" borderId="0" xfId="0" applyNumberFormat="1"/>
    <xf numFmtId="14" fontId="0" fillId="0" borderId="0" xfId="0" applyNumberFormat="1" applyAlignment="1">
      <alignment horizontal="left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5" fillId="0" borderId="0" xfId="0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40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opLeftCell="A8" zoomScaleNormal="100" workbookViewId="0">
      <selection activeCell="G8" sqref="G8"/>
    </sheetView>
  </sheetViews>
  <sheetFormatPr defaultColWidth="8.5703125" defaultRowHeight="15" x14ac:dyDescent="0.25"/>
  <cols>
    <col min="1" max="1" width="11.42578125" customWidth="1"/>
    <col min="2" max="2" width="10.7109375" customWidth="1"/>
    <col min="3" max="3" width="10.28515625" customWidth="1"/>
    <col min="4" max="4" width="10.5703125" customWidth="1"/>
    <col min="7" max="7" width="8.7109375" customWidth="1"/>
    <col min="8" max="8" width="10.5703125" customWidth="1"/>
    <col min="11" max="11" width="5.140625" customWidth="1"/>
  </cols>
  <sheetData>
    <row r="1" spans="1:14" s="1" customFormat="1" x14ac:dyDescent="0.25">
      <c r="A1" s="1" t="s">
        <v>0</v>
      </c>
      <c r="D1" s="1" t="s">
        <v>1</v>
      </c>
      <c r="E1" s="1" t="s">
        <v>2</v>
      </c>
      <c r="F1" s="1" t="s">
        <v>1</v>
      </c>
      <c r="G1" s="1" t="s">
        <v>2</v>
      </c>
    </row>
    <row r="2" spans="1:14" x14ac:dyDescent="0.25">
      <c r="A2" s="1"/>
      <c r="C2" s="1"/>
      <c r="D2" s="1" t="s">
        <v>3</v>
      </c>
      <c r="E2" s="2">
        <v>44501</v>
      </c>
      <c r="F2" s="1" t="s">
        <v>4</v>
      </c>
      <c r="G2" s="2">
        <v>44866</v>
      </c>
      <c r="H2" s="1"/>
      <c r="I2" s="2"/>
      <c r="J2" s="1"/>
      <c r="L2" s="1"/>
      <c r="M2" s="2"/>
      <c r="N2" s="1"/>
    </row>
    <row r="3" spans="1:14" x14ac:dyDescent="0.25">
      <c r="A3" s="1" t="s">
        <v>5</v>
      </c>
      <c r="D3" t="s">
        <v>6</v>
      </c>
      <c r="E3" t="s">
        <v>6</v>
      </c>
      <c r="F3" t="s">
        <v>7</v>
      </c>
      <c r="G3" t="s">
        <v>7</v>
      </c>
    </row>
    <row r="4" spans="1:14" x14ac:dyDescent="0.25">
      <c r="A4" t="s">
        <v>8</v>
      </c>
      <c r="D4">
        <v>200</v>
      </c>
      <c r="E4">
        <v>90</v>
      </c>
      <c r="F4">
        <v>200</v>
      </c>
      <c r="G4">
        <v>0</v>
      </c>
    </row>
    <row r="5" spans="1:14" x14ac:dyDescent="0.25">
      <c r="A5" t="s">
        <v>9</v>
      </c>
      <c r="D5">
        <v>50</v>
      </c>
      <c r="E5">
        <v>0</v>
      </c>
      <c r="F5">
        <v>50</v>
      </c>
      <c r="G5">
        <v>0</v>
      </c>
    </row>
    <row r="6" spans="1:14" x14ac:dyDescent="0.25">
      <c r="A6" t="s">
        <v>10</v>
      </c>
      <c r="D6" s="3">
        <v>350</v>
      </c>
      <c r="E6">
        <v>120.83</v>
      </c>
      <c r="F6">
        <v>350</v>
      </c>
      <c r="G6">
        <v>0</v>
      </c>
      <c r="H6" s="3"/>
      <c r="J6" s="3"/>
    </row>
    <row r="7" spans="1:14" x14ac:dyDescent="0.25">
      <c r="A7" t="s">
        <v>11</v>
      </c>
      <c r="D7" s="3">
        <v>150</v>
      </c>
      <c r="F7">
        <v>150</v>
      </c>
      <c r="G7">
        <v>0</v>
      </c>
      <c r="H7" s="3"/>
      <c r="J7" s="3"/>
    </row>
    <row r="8" spans="1:14" x14ac:dyDescent="0.25">
      <c r="A8" t="s">
        <v>12</v>
      </c>
      <c r="D8" s="3">
        <v>250</v>
      </c>
      <c r="F8">
        <v>250</v>
      </c>
      <c r="G8">
        <v>0</v>
      </c>
      <c r="H8" s="3"/>
      <c r="J8" s="3"/>
    </row>
    <row r="9" spans="1:14" x14ac:dyDescent="0.25">
      <c r="A9" t="s">
        <v>13</v>
      </c>
      <c r="D9" s="3">
        <v>350</v>
      </c>
      <c r="E9">
        <v>184</v>
      </c>
      <c r="F9">
        <v>380</v>
      </c>
      <c r="G9">
        <v>0</v>
      </c>
      <c r="H9" s="3"/>
      <c r="J9" s="3"/>
    </row>
    <row r="10" spans="1:14" x14ac:dyDescent="0.25">
      <c r="A10" t="s">
        <v>14</v>
      </c>
      <c r="D10" s="3">
        <v>140</v>
      </c>
      <c r="E10">
        <v>100</v>
      </c>
      <c r="F10">
        <v>140</v>
      </c>
      <c r="G10">
        <v>0</v>
      </c>
      <c r="H10" s="3"/>
      <c r="J10" s="3"/>
    </row>
    <row r="11" spans="1:14" x14ac:dyDescent="0.25">
      <c r="A11" t="s">
        <v>15</v>
      </c>
      <c r="D11" s="3">
        <v>200</v>
      </c>
      <c r="E11">
        <v>186.74</v>
      </c>
      <c r="F11">
        <v>250</v>
      </c>
      <c r="G11">
        <v>0</v>
      </c>
      <c r="H11" s="3"/>
      <c r="J11" s="3"/>
    </row>
    <row r="12" spans="1:14" x14ac:dyDescent="0.25">
      <c r="A12" t="s">
        <v>16</v>
      </c>
      <c r="D12" s="3">
        <v>250</v>
      </c>
      <c r="F12">
        <v>250</v>
      </c>
      <c r="G12">
        <v>0</v>
      </c>
      <c r="H12" s="3"/>
      <c r="J12" s="3"/>
    </row>
    <row r="13" spans="1:14" x14ac:dyDescent="0.25">
      <c r="A13" t="s">
        <v>17</v>
      </c>
      <c r="D13" s="3">
        <v>85</v>
      </c>
      <c r="F13">
        <v>85</v>
      </c>
      <c r="G13">
        <v>0</v>
      </c>
      <c r="H13" s="3"/>
      <c r="J13" s="3"/>
    </row>
    <row r="14" spans="1:14" x14ac:dyDescent="0.25">
      <c r="A14" t="s">
        <v>18</v>
      </c>
      <c r="D14" s="3">
        <v>2500</v>
      </c>
      <c r="E14">
        <v>1128.96</v>
      </c>
      <c r="F14">
        <v>2500</v>
      </c>
      <c r="G14">
        <v>0</v>
      </c>
      <c r="H14" s="3"/>
      <c r="J14" s="3"/>
    </row>
    <row r="15" spans="1:14" x14ac:dyDescent="0.25">
      <c r="A15" t="s">
        <v>19</v>
      </c>
      <c r="D15" s="3">
        <v>250</v>
      </c>
      <c r="F15">
        <v>250</v>
      </c>
      <c r="G15">
        <v>0</v>
      </c>
      <c r="H15" s="3"/>
      <c r="J15" s="3"/>
    </row>
    <row r="16" spans="1:14" x14ac:dyDescent="0.25">
      <c r="A16" t="s">
        <v>20</v>
      </c>
      <c r="D16" s="3">
        <v>120</v>
      </c>
      <c r="E16">
        <v>38.119999999999997</v>
      </c>
      <c r="F16">
        <v>120</v>
      </c>
      <c r="G16">
        <v>0</v>
      </c>
      <c r="H16" s="3"/>
      <c r="J16" s="3"/>
    </row>
    <row r="17" spans="1:11" x14ac:dyDescent="0.25">
      <c r="A17" t="s">
        <v>21</v>
      </c>
      <c r="D17">
        <v>300</v>
      </c>
      <c r="E17">
        <v>286.33999999999997</v>
      </c>
      <c r="F17">
        <v>450</v>
      </c>
      <c r="G17">
        <v>0</v>
      </c>
    </row>
    <row r="18" spans="1:11" x14ac:dyDescent="0.25">
      <c r="A18" t="s">
        <v>22</v>
      </c>
      <c r="D18">
        <v>300</v>
      </c>
      <c r="F18">
        <v>300</v>
      </c>
      <c r="G18">
        <v>0</v>
      </c>
    </row>
    <row r="19" spans="1:11" x14ac:dyDescent="0.25">
      <c r="A19" t="s">
        <v>23</v>
      </c>
      <c r="D19">
        <v>250</v>
      </c>
      <c r="F19">
        <v>250</v>
      </c>
      <c r="G19">
        <v>0</v>
      </c>
    </row>
    <row r="20" spans="1:11" x14ac:dyDescent="0.25">
      <c r="D20" s="1">
        <f>SUM(D4:D19)</f>
        <v>5745</v>
      </c>
      <c r="E20" s="1">
        <f>SUM(E4:E19)</f>
        <v>2134.9899999999998</v>
      </c>
      <c r="F20" s="1">
        <f>SUM(F4:F19)</f>
        <v>5975</v>
      </c>
      <c r="G20" s="1">
        <f>SUM(G4:G19)</f>
        <v>0</v>
      </c>
    </row>
    <row r="23" spans="1:11" x14ac:dyDescent="0.25">
      <c r="A23" t="s">
        <v>24</v>
      </c>
    </row>
    <row r="24" spans="1:11" x14ac:dyDescent="0.25">
      <c r="A24" t="s">
        <v>25</v>
      </c>
      <c r="C24" s="4">
        <v>44287</v>
      </c>
      <c r="D24" s="5"/>
      <c r="F24">
        <v>10183</v>
      </c>
      <c r="H24" s="5"/>
    </row>
    <row r="25" spans="1:11" x14ac:dyDescent="0.25">
      <c r="A25" t="s">
        <v>26</v>
      </c>
      <c r="C25" t="s">
        <v>27</v>
      </c>
      <c r="F25">
        <v>5833</v>
      </c>
    </row>
    <row r="26" spans="1:11" x14ac:dyDescent="0.25">
      <c r="A26" t="s">
        <v>28</v>
      </c>
      <c r="C26" t="s">
        <v>27</v>
      </c>
      <c r="F26" s="6">
        <v>5745</v>
      </c>
      <c r="J26" s="7"/>
    </row>
    <row r="28" spans="1:11" x14ac:dyDescent="0.25">
      <c r="A28" t="s">
        <v>29</v>
      </c>
      <c r="D28" s="1"/>
      <c r="F28" s="1">
        <v>10271</v>
      </c>
      <c r="G28" s="1" t="s">
        <v>30</v>
      </c>
      <c r="I28" s="1"/>
      <c r="J28" s="1"/>
      <c r="K28" s="1"/>
    </row>
    <row r="29" spans="1:11" x14ac:dyDescent="0.25">
      <c r="F29" s="1"/>
      <c r="G29" s="1"/>
      <c r="H29" s="1"/>
      <c r="I29" s="1"/>
      <c r="J29" s="1"/>
      <c r="K29" s="1"/>
    </row>
    <row r="31" spans="1:11" x14ac:dyDescent="0.25">
      <c r="A31" s="1" t="s">
        <v>31</v>
      </c>
    </row>
    <row r="33" spans="1:15" x14ac:dyDescent="0.25">
      <c r="A33" t="s">
        <v>32</v>
      </c>
      <c r="F33">
        <v>5975</v>
      </c>
    </row>
    <row r="34" spans="1:15" x14ac:dyDescent="0.25">
      <c r="A34" t="s">
        <v>33</v>
      </c>
      <c r="F34">
        <v>10250</v>
      </c>
    </row>
    <row r="35" spans="1:15" x14ac:dyDescent="0.25">
      <c r="A35" t="s">
        <v>34</v>
      </c>
      <c r="C35" s="1"/>
      <c r="D35" s="1"/>
      <c r="E35" s="1"/>
      <c r="F35" s="8">
        <f>SUM(F33:F34)</f>
        <v>16225</v>
      </c>
      <c r="G35" s="1" t="s">
        <v>35</v>
      </c>
      <c r="H35" s="1"/>
      <c r="I35" s="1"/>
      <c r="J35" s="1"/>
      <c r="K35" s="1"/>
      <c r="L35" s="1"/>
      <c r="M35" s="1"/>
      <c r="N35" s="1"/>
      <c r="O35" s="1"/>
    </row>
    <row r="37" spans="1:15" x14ac:dyDescent="0.25">
      <c r="A37" t="s">
        <v>36</v>
      </c>
      <c r="D37" s="1"/>
      <c r="E37" s="1"/>
      <c r="F37" s="1">
        <v>5954</v>
      </c>
      <c r="G37" s="1" t="s">
        <v>37</v>
      </c>
      <c r="J37" s="1"/>
      <c r="K37" s="1"/>
    </row>
    <row r="38" spans="1:15" x14ac:dyDescent="0.25">
      <c r="F38" t="s">
        <v>38</v>
      </c>
    </row>
    <row r="39" spans="1:15" x14ac:dyDescent="0.25">
      <c r="A39" s="1" t="s">
        <v>39</v>
      </c>
      <c r="B39" s="1"/>
    </row>
    <row r="40" spans="1:15" x14ac:dyDescent="0.25">
      <c r="A40" t="s">
        <v>12</v>
      </c>
      <c r="B40" s="1"/>
      <c r="F40">
        <v>1500</v>
      </c>
      <c r="J40" s="3"/>
    </row>
    <row r="41" spans="1:15" x14ac:dyDescent="0.25">
      <c r="A41" t="s">
        <v>40</v>
      </c>
      <c r="B41" s="1"/>
      <c r="F41">
        <v>5500</v>
      </c>
      <c r="J41" s="3"/>
    </row>
    <row r="42" spans="1:15" x14ac:dyDescent="0.25">
      <c r="A42" t="s">
        <v>16</v>
      </c>
      <c r="B42" s="1"/>
      <c r="F42">
        <v>0</v>
      </c>
      <c r="J42" s="3"/>
    </row>
    <row r="43" spans="1:15" x14ac:dyDescent="0.25">
      <c r="A43" s="1" t="s">
        <v>41</v>
      </c>
      <c r="B43" s="1"/>
    </row>
    <row r="44" spans="1:15" x14ac:dyDescent="0.25">
      <c r="A44" t="s">
        <v>42</v>
      </c>
      <c r="F44">
        <v>3250</v>
      </c>
    </row>
    <row r="45" spans="1:15" x14ac:dyDescent="0.25">
      <c r="C45" s="1"/>
    </row>
    <row r="46" spans="1:15" x14ac:dyDescent="0.25">
      <c r="C46" s="1"/>
      <c r="D46" s="1"/>
      <c r="F46" s="1">
        <f>SUM(F40:F45)</f>
        <v>10250</v>
      </c>
      <c r="J46" s="1"/>
    </row>
    <row r="47" spans="1:15" x14ac:dyDescent="0.25">
      <c r="A47" s="1" t="s">
        <v>5</v>
      </c>
      <c r="D47" s="1"/>
    </row>
    <row r="48" spans="1:15" x14ac:dyDescent="0.25">
      <c r="A48" t="s">
        <v>43</v>
      </c>
    </row>
    <row r="49" spans="1:8" x14ac:dyDescent="0.25">
      <c r="A49" t="s">
        <v>44</v>
      </c>
    </row>
    <row r="50" spans="1:8" x14ac:dyDescent="0.25">
      <c r="A50" t="s">
        <v>45</v>
      </c>
    </row>
    <row r="51" spans="1:8" x14ac:dyDescent="0.25">
      <c r="A51" t="s">
        <v>46</v>
      </c>
    </row>
    <row r="52" spans="1:8" x14ac:dyDescent="0.25">
      <c r="A52" t="s">
        <v>47</v>
      </c>
      <c r="E52" s="9"/>
    </row>
    <row r="53" spans="1:8" x14ac:dyDescent="0.25">
      <c r="A53" t="s">
        <v>48</v>
      </c>
    </row>
    <row r="54" spans="1:8" x14ac:dyDescent="0.25">
      <c r="A54" t="s">
        <v>49</v>
      </c>
    </row>
    <row r="55" spans="1:8" x14ac:dyDescent="0.25">
      <c r="A55" s="1"/>
      <c r="B55" s="1"/>
    </row>
    <row r="56" spans="1:8" x14ac:dyDescent="0.25">
      <c r="A56" s="7"/>
    </row>
    <row r="57" spans="1:8" x14ac:dyDescent="0.25">
      <c r="A57" s="7"/>
      <c r="B57" s="7"/>
      <c r="C57" s="7"/>
      <c r="D57" s="7"/>
      <c r="E57" s="7"/>
      <c r="F57" s="7"/>
      <c r="G57" s="7"/>
      <c r="H57" s="7"/>
    </row>
    <row r="58" spans="1:8" x14ac:dyDescent="0.25">
      <c r="A58" s="7"/>
      <c r="B58" s="7"/>
      <c r="C58" s="7"/>
      <c r="D58" s="7"/>
      <c r="E58" s="7"/>
      <c r="F58" s="7"/>
      <c r="G58" s="7"/>
      <c r="H58" s="7"/>
    </row>
    <row r="59" spans="1:8" x14ac:dyDescent="0.25">
      <c r="A59" s="7"/>
      <c r="B59" s="7"/>
      <c r="C59" s="7"/>
      <c r="D59" s="7"/>
      <c r="E59" s="7"/>
      <c r="F59" s="7"/>
      <c r="G59" s="7"/>
      <c r="H59" s="7"/>
    </row>
    <row r="60" spans="1:8" x14ac:dyDescent="0.25">
      <c r="A60" s="7"/>
      <c r="B60" s="7"/>
      <c r="C60" s="7"/>
      <c r="D60" s="7"/>
      <c r="E60" s="7"/>
      <c r="F60" s="7"/>
      <c r="G60" s="7"/>
      <c r="H60" s="7"/>
    </row>
    <row r="61" spans="1:8" x14ac:dyDescent="0.25">
      <c r="A61" s="7"/>
      <c r="B61" s="7"/>
      <c r="C61" s="7"/>
      <c r="D61" s="7"/>
      <c r="E61" s="7"/>
      <c r="F61" s="7"/>
      <c r="G61" s="7"/>
      <c r="H61" s="7"/>
    </row>
    <row r="62" spans="1:8" x14ac:dyDescent="0.25">
      <c r="B62" s="7"/>
      <c r="C62" s="7"/>
      <c r="D62" s="7"/>
      <c r="E62" s="7"/>
      <c r="F62" s="7"/>
      <c r="G62" s="7"/>
      <c r="H62" s="7"/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zoomScaleNormal="100" workbookViewId="0">
      <selection activeCell="I15" sqref="I15"/>
    </sheetView>
  </sheetViews>
  <sheetFormatPr defaultColWidth="8.5703125" defaultRowHeight="15" x14ac:dyDescent="0.25"/>
  <cols>
    <col min="1" max="1" width="13.42578125" customWidth="1"/>
    <col min="3" max="3" width="10.7109375" customWidth="1"/>
    <col min="8" max="8" width="10" customWidth="1"/>
    <col min="9" max="9" width="9.140625" customWidth="1"/>
  </cols>
  <sheetData>
    <row r="1" spans="1:12" s="13" customFormat="1" x14ac:dyDescent="0.25">
      <c r="A1" s="11" t="s">
        <v>0</v>
      </c>
      <c r="B1" s="11"/>
      <c r="C1" s="11"/>
      <c r="D1" s="11" t="s">
        <v>1</v>
      </c>
      <c r="E1" s="11" t="s">
        <v>2</v>
      </c>
      <c r="F1" s="11" t="s">
        <v>1</v>
      </c>
      <c r="G1" s="11" t="s">
        <v>2</v>
      </c>
      <c r="H1" s="12" t="s">
        <v>1</v>
      </c>
      <c r="I1" s="11" t="s">
        <v>2</v>
      </c>
      <c r="J1" s="11" t="s">
        <v>1</v>
      </c>
      <c r="K1" s="11"/>
      <c r="L1" s="11"/>
    </row>
    <row r="2" spans="1:12" x14ac:dyDescent="0.25">
      <c r="A2" s="1"/>
      <c r="C2" s="1"/>
      <c r="D2" s="1" t="s">
        <v>3</v>
      </c>
      <c r="E2" s="2">
        <v>44501</v>
      </c>
      <c r="F2" s="1" t="s">
        <v>3</v>
      </c>
      <c r="G2" s="2">
        <v>44866</v>
      </c>
      <c r="H2" s="1" t="s">
        <v>4</v>
      </c>
      <c r="I2" s="2">
        <v>45292</v>
      </c>
      <c r="J2" s="14" t="s">
        <v>4</v>
      </c>
      <c r="K2" s="1"/>
      <c r="L2" s="2"/>
    </row>
    <row r="3" spans="1:12" x14ac:dyDescent="0.25">
      <c r="A3" s="1" t="s">
        <v>5</v>
      </c>
      <c r="D3" t="s">
        <v>6</v>
      </c>
      <c r="E3" t="s">
        <v>6</v>
      </c>
      <c r="F3" t="s">
        <v>7</v>
      </c>
      <c r="G3" t="s">
        <v>7</v>
      </c>
      <c r="H3" t="s">
        <v>50</v>
      </c>
      <c r="I3" t="s">
        <v>53</v>
      </c>
      <c r="J3" t="s">
        <v>53</v>
      </c>
    </row>
    <row r="4" spans="1:12" x14ac:dyDescent="0.25">
      <c r="A4" t="s">
        <v>8</v>
      </c>
      <c r="D4">
        <v>200</v>
      </c>
      <c r="E4">
        <v>90</v>
      </c>
      <c r="F4">
        <v>200</v>
      </c>
      <c r="G4">
        <v>90</v>
      </c>
      <c r="H4" s="3">
        <v>120</v>
      </c>
      <c r="I4">
        <v>130</v>
      </c>
      <c r="J4">
        <v>250</v>
      </c>
    </row>
    <row r="5" spans="1:12" x14ac:dyDescent="0.25">
      <c r="A5" t="s">
        <v>9</v>
      </c>
      <c r="D5">
        <v>50</v>
      </c>
      <c r="E5">
        <v>0</v>
      </c>
      <c r="F5">
        <v>50</v>
      </c>
      <c r="G5">
        <v>0</v>
      </c>
      <c r="H5" s="3">
        <v>50</v>
      </c>
      <c r="I5">
        <v>37.9</v>
      </c>
      <c r="J5">
        <v>50</v>
      </c>
    </row>
    <row r="6" spans="1:12" x14ac:dyDescent="0.25">
      <c r="A6" t="s">
        <v>10</v>
      </c>
      <c r="D6" s="3">
        <v>350</v>
      </c>
      <c r="E6">
        <v>120.83</v>
      </c>
      <c r="F6">
        <v>350</v>
      </c>
      <c r="G6">
        <v>67.739999999999995</v>
      </c>
      <c r="H6" s="3">
        <v>200</v>
      </c>
      <c r="I6">
        <v>447.4</v>
      </c>
      <c r="J6">
        <v>400</v>
      </c>
    </row>
    <row r="7" spans="1:12" x14ac:dyDescent="0.25">
      <c r="A7" t="s">
        <v>11</v>
      </c>
      <c r="D7" s="3">
        <v>150</v>
      </c>
      <c r="F7">
        <v>150</v>
      </c>
      <c r="G7">
        <v>0</v>
      </c>
      <c r="H7" s="3">
        <v>150</v>
      </c>
      <c r="I7">
        <v>0</v>
      </c>
      <c r="J7">
        <v>150</v>
      </c>
    </row>
    <row r="8" spans="1:12" x14ac:dyDescent="0.25">
      <c r="A8" t="s">
        <v>12</v>
      </c>
      <c r="D8" s="3">
        <v>250</v>
      </c>
      <c r="F8">
        <v>250</v>
      </c>
      <c r="G8">
        <v>0</v>
      </c>
      <c r="H8" s="3">
        <v>250</v>
      </c>
      <c r="I8">
        <v>129.57</v>
      </c>
      <c r="J8">
        <v>250</v>
      </c>
    </row>
    <row r="9" spans="1:12" x14ac:dyDescent="0.25">
      <c r="A9" t="s">
        <v>13</v>
      </c>
      <c r="D9" s="3">
        <v>350</v>
      </c>
      <c r="E9">
        <v>184</v>
      </c>
      <c r="F9">
        <v>380</v>
      </c>
      <c r="G9">
        <v>1696.33</v>
      </c>
      <c r="H9" s="3">
        <v>380</v>
      </c>
      <c r="I9">
        <v>154</v>
      </c>
      <c r="J9">
        <v>200</v>
      </c>
    </row>
    <row r="10" spans="1:12" x14ac:dyDescent="0.25">
      <c r="A10" t="s">
        <v>14</v>
      </c>
      <c r="D10" s="3">
        <v>140</v>
      </c>
      <c r="E10">
        <v>100</v>
      </c>
      <c r="F10">
        <v>140</v>
      </c>
      <c r="G10">
        <v>0</v>
      </c>
      <c r="H10" s="3">
        <v>140</v>
      </c>
      <c r="I10">
        <v>115.2</v>
      </c>
      <c r="J10">
        <v>200</v>
      </c>
    </row>
    <row r="11" spans="1:12" x14ac:dyDescent="0.25">
      <c r="A11" t="s">
        <v>15</v>
      </c>
      <c r="D11" s="3">
        <v>200</v>
      </c>
      <c r="E11">
        <v>186.74</v>
      </c>
      <c r="F11">
        <v>250</v>
      </c>
      <c r="G11">
        <v>355.47</v>
      </c>
      <c r="H11" s="3">
        <v>400</v>
      </c>
      <c r="I11">
        <v>392.02</v>
      </c>
      <c r="J11">
        <v>450</v>
      </c>
    </row>
    <row r="12" spans="1:12" x14ac:dyDescent="0.25">
      <c r="A12" t="s">
        <v>51</v>
      </c>
      <c r="D12" s="3">
        <v>250</v>
      </c>
      <c r="F12">
        <v>250</v>
      </c>
      <c r="G12">
        <v>0</v>
      </c>
      <c r="H12" s="3">
        <v>250</v>
      </c>
      <c r="I12">
        <v>168</v>
      </c>
      <c r="J12">
        <v>250</v>
      </c>
    </row>
    <row r="13" spans="1:12" x14ac:dyDescent="0.25">
      <c r="A13" t="s">
        <v>17</v>
      </c>
      <c r="D13" s="3">
        <v>85</v>
      </c>
      <c r="F13">
        <v>85</v>
      </c>
      <c r="G13">
        <v>0</v>
      </c>
      <c r="H13" s="3">
        <v>85</v>
      </c>
      <c r="I13">
        <v>200</v>
      </c>
      <c r="J13">
        <v>100</v>
      </c>
    </row>
    <row r="14" spans="1:12" x14ac:dyDescent="0.25">
      <c r="A14" t="s">
        <v>18</v>
      </c>
      <c r="D14" s="3">
        <v>2500</v>
      </c>
      <c r="E14">
        <v>1128.96</v>
      </c>
      <c r="F14">
        <v>2500</v>
      </c>
      <c r="G14">
        <v>1288.32</v>
      </c>
      <c r="H14" s="3">
        <v>2500</v>
      </c>
      <c r="I14">
        <v>2349.9499999999998</v>
      </c>
      <c r="J14">
        <v>3266</v>
      </c>
    </row>
    <row r="15" spans="1:12" x14ac:dyDescent="0.25">
      <c r="A15" t="s">
        <v>19</v>
      </c>
      <c r="D15" s="3">
        <v>250</v>
      </c>
      <c r="F15">
        <v>250</v>
      </c>
      <c r="G15">
        <v>46.95</v>
      </c>
      <c r="H15" s="3">
        <v>100</v>
      </c>
      <c r="I15">
        <v>0</v>
      </c>
      <c r="J15">
        <v>100</v>
      </c>
    </row>
    <row r="16" spans="1:12" x14ac:dyDescent="0.25">
      <c r="A16" t="s">
        <v>20</v>
      </c>
      <c r="D16" s="3">
        <v>120</v>
      </c>
      <c r="E16">
        <v>38.119999999999997</v>
      </c>
      <c r="F16">
        <v>120</v>
      </c>
      <c r="G16">
        <v>0</v>
      </c>
      <c r="H16" s="3">
        <v>60</v>
      </c>
      <c r="I16">
        <v>47.55</v>
      </c>
      <c r="J16">
        <v>60</v>
      </c>
    </row>
    <row r="17" spans="1:11" x14ac:dyDescent="0.25">
      <c r="A17" t="s">
        <v>21</v>
      </c>
      <c r="D17">
        <v>300</v>
      </c>
      <c r="E17">
        <v>286.33999999999997</v>
      </c>
      <c r="F17">
        <v>450</v>
      </c>
      <c r="G17">
        <v>396.2</v>
      </c>
      <c r="H17" s="3">
        <v>450</v>
      </c>
      <c r="I17">
        <v>200.15</v>
      </c>
      <c r="J17">
        <v>250</v>
      </c>
    </row>
    <row r="18" spans="1:11" x14ac:dyDescent="0.25">
      <c r="A18" t="s">
        <v>22</v>
      </c>
      <c r="D18">
        <v>300</v>
      </c>
      <c r="F18">
        <v>300</v>
      </c>
      <c r="G18">
        <v>0</v>
      </c>
      <c r="H18" s="3">
        <v>300</v>
      </c>
      <c r="I18">
        <v>216</v>
      </c>
      <c r="J18">
        <v>500</v>
      </c>
    </row>
    <row r="19" spans="1:11" x14ac:dyDescent="0.25">
      <c r="A19" t="s">
        <v>23</v>
      </c>
      <c r="D19">
        <v>250</v>
      </c>
      <c r="F19">
        <v>250</v>
      </c>
      <c r="G19">
        <v>0</v>
      </c>
      <c r="H19" s="3">
        <v>1250</v>
      </c>
      <c r="I19">
        <v>0</v>
      </c>
      <c r="J19">
        <v>1250</v>
      </c>
    </row>
    <row r="20" spans="1:11" x14ac:dyDescent="0.25">
      <c r="D20" s="1">
        <f>SUM(D4:D19)</f>
        <v>5745</v>
      </c>
      <c r="E20" s="1">
        <f>SUM(E4:E19)</f>
        <v>2134.9899999999998</v>
      </c>
      <c r="F20" s="1">
        <f>SUM(F4:F19)</f>
        <v>5975</v>
      </c>
      <c r="G20" s="1">
        <f>SUM(G4:G19)</f>
        <v>3941.0099999999993</v>
      </c>
      <c r="H20" s="15">
        <v>6685</v>
      </c>
      <c r="I20" s="14">
        <f>SUM(I4:I19)</f>
        <v>4587.74</v>
      </c>
      <c r="J20" s="14">
        <f>SUM(J4:J19)</f>
        <v>7726</v>
      </c>
    </row>
    <row r="23" spans="1:11" x14ac:dyDescent="0.25">
      <c r="A23" t="s">
        <v>24</v>
      </c>
    </row>
    <row r="24" spans="1:11" x14ac:dyDescent="0.25">
      <c r="A24" t="s">
        <v>25</v>
      </c>
      <c r="C24" s="10">
        <v>45017</v>
      </c>
      <c r="D24" s="5"/>
      <c r="H24" s="5"/>
      <c r="J24">
        <v>16578</v>
      </c>
    </row>
    <row r="25" spans="1:11" x14ac:dyDescent="0.25">
      <c r="A25" t="s">
        <v>26</v>
      </c>
      <c r="C25" t="s">
        <v>56</v>
      </c>
      <c r="J25">
        <v>5690</v>
      </c>
    </row>
    <row r="26" spans="1:11" x14ac:dyDescent="0.25">
      <c r="A26" t="s">
        <v>28</v>
      </c>
      <c r="C26" t="s">
        <v>56</v>
      </c>
      <c r="F26" s="6"/>
      <c r="J26">
        <v>6685</v>
      </c>
    </row>
    <row r="28" spans="1:11" x14ac:dyDescent="0.25">
      <c r="A28" t="s">
        <v>57</v>
      </c>
      <c r="D28" s="1"/>
      <c r="F28" s="1"/>
      <c r="G28" s="1"/>
      <c r="J28" s="1">
        <f>$J$24+$J$25-$J$26</f>
        <v>15583</v>
      </c>
      <c r="K28" s="14" t="s">
        <v>30</v>
      </c>
    </row>
    <row r="29" spans="1:11" x14ac:dyDescent="0.25">
      <c r="F29" s="1"/>
      <c r="G29" s="1"/>
      <c r="H29" s="1"/>
    </row>
    <row r="31" spans="1:11" x14ac:dyDescent="0.25">
      <c r="A31" s="1" t="s">
        <v>31</v>
      </c>
    </row>
    <row r="33" spans="1:12" x14ac:dyDescent="0.25">
      <c r="A33" t="s">
        <v>32</v>
      </c>
      <c r="J33">
        <f>$J$20</f>
        <v>7726</v>
      </c>
    </row>
    <row r="34" spans="1:12" x14ac:dyDescent="0.25">
      <c r="A34" t="s">
        <v>33</v>
      </c>
      <c r="J34">
        <f>$J$46</f>
        <v>13949</v>
      </c>
    </row>
    <row r="35" spans="1:12" x14ac:dyDescent="0.25">
      <c r="A35" t="s">
        <v>34</v>
      </c>
      <c r="C35" s="1"/>
      <c r="D35" s="1"/>
      <c r="E35" s="1"/>
      <c r="F35" s="8"/>
      <c r="G35" s="1"/>
      <c r="H35" s="1"/>
      <c r="I35" s="1"/>
      <c r="J35" s="1">
        <f>SUM(J$33:J34)</f>
        <v>21675</v>
      </c>
      <c r="K35" s="1" t="s">
        <v>54</v>
      </c>
      <c r="L35" s="1"/>
    </row>
    <row r="37" spans="1:12" x14ac:dyDescent="0.25">
      <c r="A37" t="s">
        <v>52</v>
      </c>
      <c r="D37" s="1"/>
      <c r="E37" s="1"/>
      <c r="F37" s="1"/>
      <c r="G37" s="1"/>
      <c r="J37" s="14">
        <f>J35-J28</f>
        <v>6092</v>
      </c>
      <c r="K37" s="14" t="s">
        <v>55</v>
      </c>
    </row>
    <row r="39" spans="1:12" x14ac:dyDescent="0.25">
      <c r="A39" s="1" t="s">
        <v>39</v>
      </c>
      <c r="B39" s="1"/>
    </row>
    <row r="40" spans="1:12" x14ac:dyDescent="0.25">
      <c r="A40" t="s">
        <v>12</v>
      </c>
      <c r="B40" s="1"/>
      <c r="J40">
        <v>1620</v>
      </c>
    </row>
    <row r="41" spans="1:12" x14ac:dyDescent="0.25">
      <c r="A41" t="s">
        <v>40</v>
      </c>
      <c r="B41" s="1"/>
      <c r="J41">
        <f>6000+1829+1250</f>
        <v>9079</v>
      </c>
    </row>
    <row r="42" spans="1:12" x14ac:dyDescent="0.25">
      <c r="A42" t="s">
        <v>16</v>
      </c>
      <c r="B42" s="1"/>
      <c r="J42">
        <v>0</v>
      </c>
    </row>
    <row r="43" spans="1:12" x14ac:dyDescent="0.25">
      <c r="A43" s="1" t="s">
        <v>41</v>
      </c>
      <c r="B43" s="1"/>
    </row>
    <row r="44" spans="1:12" x14ac:dyDescent="0.25">
      <c r="A44" t="s">
        <v>42</v>
      </c>
      <c r="J44">
        <v>3250</v>
      </c>
    </row>
    <row r="45" spans="1:12" x14ac:dyDescent="0.25">
      <c r="C45" s="1"/>
    </row>
    <row r="46" spans="1:12" x14ac:dyDescent="0.25">
      <c r="C46" s="1"/>
      <c r="D46" s="1"/>
      <c r="F46" s="1"/>
      <c r="J46" s="14">
        <f>SUM(J40:J44)</f>
        <v>13949</v>
      </c>
    </row>
    <row r="47" spans="1:12" x14ac:dyDescent="0.25">
      <c r="A47" s="1"/>
      <c r="D47" s="1"/>
    </row>
    <row r="52" spans="1:5" x14ac:dyDescent="0.25">
      <c r="E52" s="9"/>
    </row>
    <row r="55" spans="1:5" x14ac:dyDescent="0.25">
      <c r="A55" s="1"/>
      <c r="B55" s="1"/>
    </row>
  </sheetData>
  <pageMargins left="0.7" right="0.7" top="0.75" bottom="0.75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2891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Budget 2023-24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dc:description/>
  <cp:lastModifiedBy>Steve</cp:lastModifiedBy>
  <cp:revision>17</cp:revision>
  <dcterms:created xsi:type="dcterms:W3CDTF">2015-10-29T15:18:55Z</dcterms:created>
  <dcterms:modified xsi:type="dcterms:W3CDTF">2024-01-27T21:03:58Z</dcterms:modified>
  <dc:language>en-GB</dc:language>
</cp:coreProperties>
</file>